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7400" windowHeight="1201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закл.договоров'!$A$3:$K$231</definedName>
    <definedName name="_xlnm._FilterDatabase" localSheetId="0" hidden="1">Свод!$A$7:$K$127</definedName>
    <definedName name="_xlnm.Print_Area" localSheetId="0">Свод!$B$4:$K$127</definedName>
  </definedNames>
  <calcPr calcId="145621"/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4" i="3"/>
  <c r="E7" i="2" l="1"/>
  <c r="E71" i="2" l="1"/>
  <c r="F7" i="2" l="1"/>
  <c r="G7" i="2"/>
  <c r="H7" i="2"/>
  <c r="I7" i="2"/>
  <c r="J7" i="2"/>
  <c r="K7" i="2"/>
  <c r="D7" i="2"/>
  <c r="D71" i="2"/>
  <c r="F71" i="2"/>
  <c r="G71" i="2"/>
  <c r="H71" i="2"/>
  <c r="I71" i="2"/>
  <c r="J71" i="2"/>
  <c r="K71" i="2"/>
</calcChain>
</file>

<file path=xl/sharedStrings.xml><?xml version="1.0" encoding="utf-8"?>
<sst xmlns="http://schemas.openxmlformats.org/spreadsheetml/2006/main" count="969" uniqueCount="176">
  <si>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</si>
  <si>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</si>
  <si>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</si>
  <si>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</si>
  <si>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</si>
  <si>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</si>
  <si>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</si>
  <si>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</si>
  <si>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</si>
  <si>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</si>
  <si>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</si>
  <si>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</si>
  <si>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</si>
  <si>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</si>
  <si>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</si>
  <si>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</si>
  <si>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</si>
  <si>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</si>
  <si>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</si>
  <si>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</si>
  <si>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</si>
  <si>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</si>
  <si>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</si>
  <si>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</si>
  <si>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</si>
  <si>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</si>
  <si>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</si>
  <si>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</si>
  <si>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</si>
  <si>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</si>
  <si>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</si>
  <si>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</si>
  <si>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</si>
  <si>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</si>
  <si>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</si>
  <si>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</si>
  <si>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</si>
  <si>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</si>
  <si>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</si>
  <si>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</si>
  <si>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</si>
  <si>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</si>
  <si>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</si>
  <si>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</si>
  <si>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</si>
  <si>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</si>
  <si>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</si>
  <si>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</si>
  <si>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</si>
  <si>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</si>
  <si>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</si>
  <si>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</si>
  <si>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</si>
  <si>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</si>
  <si>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</si>
  <si>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</si>
  <si>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</si>
  <si>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</si>
  <si>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</si>
  <si>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</si>
  <si>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</si>
  <si>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</si>
  <si>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110/35/10 кВ "Велиж"</t>
  </si>
  <si>
    <t>ПС 35/10 кВ "Савеево"</t>
  </si>
  <si>
    <t>ПС 35/10 кВ "Кириллы"</t>
  </si>
  <si>
    <t>ПС 35/10 кВ "Богданово"</t>
  </si>
  <si>
    <t>ПС 35/6 кВ "ЗССК"</t>
  </si>
  <si>
    <t>ПС 35/6 кВ "Гнездово"</t>
  </si>
  <si>
    <t>ПС 35/10 кВ "Кощино"</t>
  </si>
  <si>
    <t>ПС 35/10 кВ "Клушино"</t>
  </si>
  <si>
    <t>ПС 110/35/10 кВ "Знаменка</t>
  </si>
  <si>
    <t>ПС 110/10/6 кВ "Промышленная"</t>
  </si>
  <si>
    <t>ПС 110/10 кВ "Ярцево-1"</t>
  </si>
  <si>
    <t>ПС 35/10 кВ "Каменка"</t>
  </si>
  <si>
    <t>ПС 110/35/10 кВ "Светотехника"</t>
  </si>
  <si>
    <t>ПС 110/35/10 кВ "Туманово"</t>
  </si>
  <si>
    <t>ПС 35/6 кВ "Водозабор"</t>
  </si>
  <si>
    <t>ПС 110/35/10 кВ "Мерлино"</t>
  </si>
  <si>
    <t>ПС 35/10 кВ "Акатово"</t>
  </si>
  <si>
    <t>ПС 35/10 кВ "Кикино"</t>
  </si>
  <si>
    <t>ПС 110/35/10 кВ "Монастырщина"</t>
  </si>
  <si>
    <t>ПС 35/10 кВ "Тесово"</t>
  </si>
  <si>
    <t>ПС 35/10 кВ "Липецы"</t>
  </si>
  <si>
    <t>ПС 110/35/10 кВ "Новодугино"</t>
  </si>
  <si>
    <t>ПС 110/35/10 кВ "Михайловская"</t>
  </si>
  <si>
    <t>ПС 35/10 кВ "Кайдаково"</t>
  </si>
  <si>
    <t>Точка присоединения объекта (ПС)</t>
  </si>
  <si>
    <t>ПС 110/6 кВ "Пластмасс"</t>
  </si>
  <si>
    <t>ПС 110/6 кВ "Электромашины"</t>
  </si>
  <si>
    <t>ПС 110/35/6 кВ "Голынки"</t>
  </si>
  <si>
    <t>ПС 35/10 кВ "Третьяково"</t>
  </si>
  <si>
    <t>ПС 35/10 кВ "Исаково"</t>
  </si>
  <si>
    <t>ПС 35/10 кВ "Шиманово"</t>
  </si>
  <si>
    <t>ПС 110/35/10 кВ "Десногорск"</t>
  </si>
  <si>
    <t>ПС 35/6 кВ "Ясенная"</t>
  </si>
  <si>
    <t>ПС 35/10 кВ "Никольское"</t>
  </si>
  <si>
    <t>ПС 110/35/10 кВ "Днепровское"</t>
  </si>
  <si>
    <t>ПС 110/35/10 кВ "Мазальцево"</t>
  </si>
  <si>
    <t>ПС 35/10 кВ "Астапковичи"</t>
  </si>
  <si>
    <t>ПС 35/10 кВ "Сапшо"</t>
  </si>
  <si>
    <t>ПС 110/10 кВ "Диво"</t>
  </si>
  <si>
    <t>ПС 35/10 кВ "Дорогобуж-2"</t>
  </si>
  <si>
    <t>ПС 110/10 кВ "Сапрыкино"</t>
  </si>
  <si>
    <t>ПС 35/10 кВ "Хорошово"</t>
  </si>
  <si>
    <t>ПС 110/35/10 кВ "Стодолище"</t>
  </si>
  <si>
    <t>ПС 110/10 кВ "Трубная"</t>
  </si>
  <si>
    <t>ПС 110/35/10 кВ "Каспля"</t>
  </si>
  <si>
    <t>ПС 35/6 кВ "Егорьево"</t>
  </si>
  <si>
    <t>ПС 35/10 кВ "Городище"</t>
  </si>
  <si>
    <t>ПС 35/10 кВ "Черепово"</t>
  </si>
  <si>
    <t>ПС 35/10 кВ "Микшино"</t>
  </si>
  <si>
    <t>ПС 110/35/10 кВ "Катынь-2"</t>
  </si>
  <si>
    <t>ПС 35/10 кВ "Дружба"</t>
  </si>
  <si>
    <t>ПС 110/35/10 кВ "Издешково"</t>
  </si>
  <si>
    <t>ПС 35/10 кВ "Синьково"</t>
  </si>
  <si>
    <t>ПС 110/10 кВ "Екимцево"</t>
  </si>
  <si>
    <t>ПС 35/10 кВ "Балтутино"</t>
  </si>
  <si>
    <t>ПС 35/10 кВ "Заборье"</t>
  </si>
  <si>
    <t>ПС 35/10 кВ "Холм-Жирки"</t>
  </si>
  <si>
    <t>ПС 35/10 кВ "Хмелита"</t>
  </si>
  <si>
    <t>ПС 35/10 кВ "ЯО 100/6"</t>
  </si>
  <si>
    <t>ПС 35/10 кВ "Перенка"</t>
  </si>
  <si>
    <t>ПС 35/10 кВ "Коминтерн"</t>
  </si>
  <si>
    <t>ПС 110/35/10 кВ "Шумячи"</t>
  </si>
  <si>
    <t>ПС 110/35/10 кВ "Канютино"</t>
  </si>
  <si>
    <t>ПС 110/10 кВ "Вязьма-Тяговая"</t>
  </si>
  <si>
    <t>ПС 35/10 кВ "Беляево"</t>
  </si>
  <si>
    <t>ПС 35/10 кВ "Белеи"</t>
  </si>
  <si>
    <t>ПС 35/10 кВ "Нахимовская"</t>
  </si>
  <si>
    <t>ПС 35/10 кВ "Аврора"</t>
  </si>
  <si>
    <t>ПС 35/10 кВ "Мерлино"</t>
  </si>
  <si>
    <t>ПС 35/10 кВ "Богдановщина"</t>
  </si>
  <si>
    <t>ПС 35/10 кВ "Вязьма-Брянская"</t>
  </si>
  <si>
    <t>ПС 35/10 кВ "Озерный"</t>
  </si>
  <si>
    <t>ПС 35/6 кВ "ВРЗ"</t>
  </si>
  <si>
    <t>ПС 35/10 кВ "Лоино"</t>
  </si>
  <si>
    <t>ПС 35/10 кВ "Родоманово"</t>
  </si>
  <si>
    <t>ПС 35/10 кВ "Успенское"</t>
  </si>
  <si>
    <t>ПС 35/6 кВ "Колодня"</t>
  </si>
  <si>
    <t>ПС  110/35/6 кВ "Южная"</t>
  </si>
  <si>
    <t>ПС 110/35/6 кВ "Южная"</t>
  </si>
  <si>
    <t>ПС 110/10 кВ  "Ярцево-2"</t>
  </si>
  <si>
    <t>ПС 35/6 кВ "ЯО 100/6"</t>
  </si>
  <si>
    <t>ПС 110/35/10кВ "Гагарин"</t>
  </si>
  <si>
    <t>ПС 110/35/10 кВ  "Гагарин"</t>
  </si>
  <si>
    <t>ПС 35/10 кВ "Мелькомбинат"</t>
  </si>
  <si>
    <t xml:space="preserve"> ПС 110/35/10 кВ  "Вязьма-1"</t>
  </si>
  <si>
    <t>ПС 110/10кВ "Вязьма-2"</t>
  </si>
  <si>
    <t>ПС110/35/10 кВ "Вязьма-1"</t>
  </si>
  <si>
    <t>ПС 35/10 кВ"Дружба"</t>
  </si>
  <si>
    <t>ПС 110/35/10кВ "Вязьма-1"</t>
  </si>
  <si>
    <t>ПС 35/6 кВ "Красный Бор"</t>
  </si>
  <si>
    <t>ПС 110/6кВ "Западная"</t>
  </si>
  <si>
    <t>ПС 35/6 кВ Красный Бор</t>
  </si>
  <si>
    <t>ПС 110/35/6 кВ Южная</t>
  </si>
  <si>
    <t>ПС 110/6 кВ "Диффузион"</t>
  </si>
  <si>
    <t>ПС 110/ 6 кВ "Восточная"</t>
  </si>
  <si>
    <t>ПС 110/35/6 кВ "Северная"</t>
  </si>
  <si>
    <t xml:space="preserve">ПС 110/10/6кВ "Чернушки" </t>
  </si>
  <si>
    <t xml:space="preserve">ПС 35/6кВ "Красный Бор" </t>
  </si>
  <si>
    <r>
      <t>ПС 35/6 кВ "Ясенная</t>
    </r>
    <r>
      <rPr>
        <sz val="12"/>
        <rFont val="Calibri"/>
        <family val="2"/>
        <charset val="204"/>
        <scheme val="minor"/>
      </rPr>
      <t>"</t>
    </r>
  </si>
  <si>
    <t>24 месяца</t>
  </si>
  <si>
    <t>12 месяцев</t>
  </si>
  <si>
    <t>6 месяцев</t>
  </si>
  <si>
    <t>ИП</t>
  </si>
  <si>
    <t>СТС</t>
  </si>
  <si>
    <t>ПС 110/35/10 кВ "Мишино"</t>
  </si>
  <si>
    <t>РП-6 "Депо"</t>
  </si>
  <si>
    <t>2 категория</t>
  </si>
  <si>
    <t xml:space="preserve">увеличение мощности </t>
  </si>
  <si>
    <t>Пообъектная информация по заключенным договорам ТП за февраль месяц 2013 г.</t>
  </si>
  <si>
    <t>Сведения о деятельности филиала ОАО " МРСК Центра" - "Смоленскэнерго" по технологическому присоединению за февраль месяц 2013 г.</t>
  </si>
  <si>
    <t>ъ</t>
  </si>
  <si>
    <t>физ. лицо свыше 15 кВт</t>
  </si>
  <si>
    <t>растояниедо объекта свыше 500м</t>
  </si>
  <si>
    <t>индивидуальный предприниматель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</si>
</sst>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"/>
    <numFmt numFmtId="167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33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 shrinkToFit="1"/>
    </xf>
    <xf numFmtId="2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12" fillId="4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8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4" fontId="15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/>
    <xf numFmtId="0" fontId="15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topLeftCell="A106" workbookViewId="0">
      <selection activeCell="C129" sqref="C129"/>
    </sheetView>
  </sheetViews>
  <sheetFormatPr defaultRowHeight="15" x14ac:dyDescent="0.25"/>
  <cols>
    <col min="1" max="1" width="18.85546875" style="2" customWidth="1"/>
    <col min="2" max="2" width="6.5703125" style="2" customWidth="1"/>
    <col min="3" max="3" width="35.28515625" style="2" customWidth="1"/>
    <col min="4" max="4" width="10.28515625" style="2" customWidth="1"/>
    <col min="5" max="5" width="12.42578125" style="72" customWidth="1"/>
    <col min="6" max="6" width="10.7109375" style="2" bestFit="1" customWidth="1"/>
    <col min="7" max="7" width="19" style="60" customWidth="1"/>
    <col min="8" max="8" width="10.7109375" style="2" bestFit="1" customWidth="1"/>
    <col min="9" max="9" width="12" style="72" customWidth="1"/>
    <col min="10" max="10" width="10.7109375" style="2" bestFit="1" customWidth="1"/>
    <col min="11" max="11" width="10.7109375" style="60" customWidth="1"/>
    <col min="12" max="16384" width="9.140625" style="2"/>
  </cols>
  <sheetData>
    <row r="1" spans="1:11" x14ac:dyDescent="0.25">
      <c r="H1" s="129" t="s">
        <v>15</v>
      </c>
      <c r="I1" s="129"/>
      <c r="J1" s="129"/>
      <c r="K1" s="129"/>
    </row>
    <row r="2" spans="1:11" x14ac:dyDescent="0.25">
      <c r="A2" s="1" t="s">
        <v>171</v>
      </c>
      <c r="B2" s="3"/>
      <c r="D2" s="3"/>
      <c r="E2" s="73"/>
      <c r="F2" s="3"/>
      <c r="G2" s="57"/>
      <c r="H2" s="3"/>
      <c r="I2" s="73"/>
      <c r="J2" s="3"/>
      <c r="K2" s="57"/>
    </row>
    <row r="3" spans="1:11" ht="15.75" thickBot="1" x14ac:dyDescent="0.3">
      <c r="A3" s="34" t="s">
        <v>172</v>
      </c>
      <c r="C3" s="3"/>
      <c r="D3" s="3"/>
      <c r="E3" s="73"/>
      <c r="F3" s="3"/>
      <c r="G3" s="57"/>
      <c r="H3" s="3"/>
      <c r="I3" s="73"/>
      <c r="J3" s="3"/>
      <c r="K3" s="57"/>
    </row>
    <row r="4" spans="1:11" ht="15.75" customHeight="1" thickBot="1" x14ac:dyDescent="0.3">
      <c r="A4" s="130" t="s">
        <v>2</v>
      </c>
      <c r="B4" s="19"/>
      <c r="C4" s="130" t="s">
        <v>14</v>
      </c>
      <c r="D4" s="128" t="s">
        <v>3</v>
      </c>
      <c r="E4" s="128"/>
      <c r="F4" s="128" t="s">
        <v>4</v>
      </c>
      <c r="G4" s="128"/>
      <c r="H4" s="128" t="s">
        <v>5</v>
      </c>
      <c r="I4" s="132"/>
      <c r="J4" s="128" t="s">
        <v>6</v>
      </c>
      <c r="K4" s="128"/>
    </row>
    <row r="5" spans="1:11" ht="46.5" customHeight="1" thickBot="1" x14ac:dyDescent="0.3">
      <c r="A5" s="131"/>
      <c r="B5" s="20" t="s">
        <v>18</v>
      </c>
      <c r="C5" s="131"/>
      <c r="D5" s="128"/>
      <c r="E5" s="128"/>
      <c r="F5" s="128"/>
      <c r="G5" s="128"/>
      <c r="H5" s="128"/>
      <c r="I5" s="132"/>
      <c r="J5" s="128"/>
      <c r="K5" s="128"/>
    </row>
    <row r="6" spans="1:11" x14ac:dyDescent="0.25">
      <c r="A6" s="131"/>
      <c r="B6" s="20"/>
      <c r="C6" s="131"/>
      <c r="D6" s="19" t="s">
        <v>7</v>
      </c>
      <c r="E6" s="74" t="s">
        <v>8</v>
      </c>
      <c r="F6" s="19" t="s">
        <v>7</v>
      </c>
      <c r="G6" s="58" t="s">
        <v>8</v>
      </c>
      <c r="H6" s="19" t="s">
        <v>7</v>
      </c>
      <c r="I6" s="74" t="s">
        <v>8</v>
      </c>
      <c r="J6" s="19" t="s">
        <v>7</v>
      </c>
      <c r="K6" s="58" t="s">
        <v>8</v>
      </c>
    </row>
    <row r="7" spans="1:11" x14ac:dyDescent="0.25">
      <c r="A7" s="16"/>
      <c r="B7" s="16"/>
      <c r="C7" s="17" t="s">
        <v>16</v>
      </c>
      <c r="D7" s="18">
        <f t="shared" ref="D7:K7" si="0">SUM(D8:D70)</f>
        <v>169</v>
      </c>
      <c r="E7" s="56">
        <f t="shared" si="0"/>
        <v>5.7870999999999979</v>
      </c>
      <c r="F7" s="18">
        <f t="shared" si="0"/>
        <v>100</v>
      </c>
      <c r="G7" s="69">
        <f t="shared" si="0"/>
        <v>2.6164999999999994</v>
      </c>
      <c r="H7" s="18">
        <f t="shared" si="0"/>
        <v>82</v>
      </c>
      <c r="I7" s="56">
        <f t="shared" si="0"/>
        <v>1.1161000000000001</v>
      </c>
      <c r="J7" s="18">
        <f t="shared" si="0"/>
        <v>8</v>
      </c>
      <c r="K7" s="69">
        <f t="shared" si="0"/>
        <v>6.6900000000000001E-2</v>
      </c>
    </row>
    <row r="8" spans="1:11" s="4" customFormat="1" x14ac:dyDescent="0.25">
      <c r="A8" s="7" t="s">
        <v>20</v>
      </c>
      <c r="B8" s="7">
        <v>1</v>
      </c>
      <c r="C8" s="117" t="s">
        <v>22</v>
      </c>
      <c r="D8" s="8">
        <v>5</v>
      </c>
      <c r="E8" s="26">
        <v>6.5600000000000006E-2</v>
      </c>
      <c r="F8" s="8">
        <v>0</v>
      </c>
      <c r="G8" s="70">
        <v>0</v>
      </c>
      <c r="H8" s="8">
        <v>0</v>
      </c>
      <c r="I8" s="62">
        <v>0</v>
      </c>
      <c r="J8" s="8">
        <v>1</v>
      </c>
      <c r="K8" s="78">
        <v>1.49E-2</v>
      </c>
    </row>
    <row r="9" spans="1:11" x14ac:dyDescent="0.25">
      <c r="A9" s="7" t="s">
        <v>20</v>
      </c>
      <c r="B9" s="7">
        <v>2</v>
      </c>
      <c r="C9" s="118" t="s">
        <v>23</v>
      </c>
      <c r="D9" s="7">
        <v>17</v>
      </c>
      <c r="E9" s="25">
        <v>0.16</v>
      </c>
      <c r="F9" s="7">
        <v>5</v>
      </c>
      <c r="G9" s="71">
        <v>5.6000000000000001E-2</v>
      </c>
      <c r="H9" s="8">
        <v>4</v>
      </c>
      <c r="I9" s="26">
        <v>3.7999999999999999E-2</v>
      </c>
      <c r="J9" s="8">
        <v>0</v>
      </c>
      <c r="K9" s="70">
        <v>0</v>
      </c>
    </row>
    <row r="10" spans="1:11" x14ac:dyDescent="0.25">
      <c r="A10" s="7" t="s">
        <v>20</v>
      </c>
      <c r="B10" s="7">
        <v>3</v>
      </c>
      <c r="C10" s="119" t="s">
        <v>24</v>
      </c>
      <c r="D10" s="7">
        <v>1</v>
      </c>
      <c r="E10" s="25">
        <v>1.2999999999999999E-2</v>
      </c>
      <c r="F10" s="7">
        <v>1</v>
      </c>
      <c r="G10" s="79">
        <v>1.2999999999999999E-2</v>
      </c>
      <c r="H10" s="7">
        <v>0</v>
      </c>
      <c r="I10" s="25">
        <v>0</v>
      </c>
      <c r="J10" s="8">
        <v>0</v>
      </c>
      <c r="K10" s="78">
        <v>0</v>
      </c>
    </row>
    <row r="11" spans="1:11" x14ac:dyDescent="0.25">
      <c r="A11" s="7" t="s">
        <v>20</v>
      </c>
      <c r="B11" s="7">
        <v>4</v>
      </c>
      <c r="C11" s="119" t="s">
        <v>25</v>
      </c>
      <c r="D11" s="7">
        <v>4</v>
      </c>
      <c r="E11" s="25">
        <v>3.4000000000000002E-2</v>
      </c>
      <c r="F11" s="7">
        <v>1</v>
      </c>
      <c r="G11" s="71">
        <v>5.0000000000000001E-3</v>
      </c>
      <c r="H11" s="8">
        <v>2</v>
      </c>
      <c r="I11" s="26">
        <v>1.2999999999999999E-2</v>
      </c>
      <c r="J11" s="8">
        <v>1</v>
      </c>
      <c r="K11" s="78">
        <v>1.4999999999999999E-2</v>
      </c>
    </row>
    <row r="12" spans="1:11" x14ac:dyDescent="0.25">
      <c r="A12" s="7" t="s">
        <v>20</v>
      </c>
      <c r="B12" s="7">
        <v>5</v>
      </c>
      <c r="C12" s="119" t="s">
        <v>26</v>
      </c>
      <c r="D12" s="7">
        <v>6</v>
      </c>
      <c r="E12" s="25">
        <v>7.1999999999999995E-2</v>
      </c>
      <c r="F12" s="7">
        <v>3</v>
      </c>
      <c r="G12" s="71">
        <v>3.4000000000000002E-2</v>
      </c>
      <c r="H12" s="8">
        <v>2</v>
      </c>
      <c r="I12" s="26">
        <v>0.03</v>
      </c>
      <c r="J12" s="8">
        <v>1</v>
      </c>
      <c r="K12" s="78">
        <v>7.0000000000000001E-3</v>
      </c>
    </row>
    <row r="13" spans="1:11" x14ac:dyDescent="0.25">
      <c r="A13" s="7" t="s">
        <v>20</v>
      </c>
      <c r="B13" s="7">
        <v>6</v>
      </c>
      <c r="C13" s="119" t="s">
        <v>27</v>
      </c>
      <c r="D13" s="7">
        <v>3</v>
      </c>
      <c r="E13" s="25">
        <v>0.2</v>
      </c>
      <c r="F13" s="7">
        <v>3</v>
      </c>
      <c r="G13" s="79">
        <v>2.8000000000000001E-2</v>
      </c>
      <c r="H13" s="7">
        <v>3</v>
      </c>
      <c r="I13" s="25">
        <v>2.81E-2</v>
      </c>
      <c r="J13" s="8">
        <v>0</v>
      </c>
      <c r="K13" s="78">
        <v>0</v>
      </c>
    </row>
    <row r="14" spans="1:11" x14ac:dyDescent="0.25">
      <c r="A14" s="7" t="s">
        <v>20</v>
      </c>
      <c r="B14" s="7">
        <v>7</v>
      </c>
      <c r="C14" s="119" t="s">
        <v>28</v>
      </c>
      <c r="D14" s="7">
        <v>15</v>
      </c>
      <c r="E14" s="25">
        <v>0.97899999999999998</v>
      </c>
      <c r="F14" s="7">
        <v>11</v>
      </c>
      <c r="G14" s="71">
        <v>0.255</v>
      </c>
      <c r="H14" s="8">
        <v>12</v>
      </c>
      <c r="I14" s="61">
        <v>0.123</v>
      </c>
      <c r="J14" s="7">
        <v>1</v>
      </c>
      <c r="K14" s="71">
        <v>5.0000000000000001E-3</v>
      </c>
    </row>
    <row r="15" spans="1:11" x14ac:dyDescent="0.25">
      <c r="A15" s="7" t="s">
        <v>20</v>
      </c>
      <c r="B15" s="7">
        <v>8</v>
      </c>
      <c r="C15" s="120" t="s">
        <v>29</v>
      </c>
      <c r="D15" s="7">
        <v>1</v>
      </c>
      <c r="E15" s="25">
        <v>1.4999999999999999E-2</v>
      </c>
      <c r="F15" s="7">
        <v>0</v>
      </c>
      <c r="G15" s="71">
        <v>0</v>
      </c>
      <c r="H15" s="8">
        <v>2</v>
      </c>
      <c r="I15" s="62">
        <v>2.1999999999999999E-2</v>
      </c>
      <c r="J15" s="8">
        <v>0</v>
      </c>
      <c r="K15" s="78">
        <v>0</v>
      </c>
    </row>
    <row r="16" spans="1:11" x14ac:dyDescent="0.25">
      <c r="A16" s="7" t="s">
        <v>20</v>
      </c>
      <c r="B16" s="7">
        <v>9</v>
      </c>
      <c r="C16" s="119" t="s">
        <v>30</v>
      </c>
      <c r="D16" s="7">
        <v>6</v>
      </c>
      <c r="E16" s="25">
        <v>7.2999999999999995E-2</v>
      </c>
      <c r="F16" s="7">
        <v>22</v>
      </c>
      <c r="G16" s="71">
        <v>0.188</v>
      </c>
      <c r="H16" s="8">
        <v>5</v>
      </c>
      <c r="I16" s="26">
        <v>0.05</v>
      </c>
      <c r="J16" s="8">
        <v>0</v>
      </c>
      <c r="K16" s="78">
        <v>0</v>
      </c>
    </row>
    <row r="17" spans="1:11" x14ac:dyDescent="0.25">
      <c r="A17" s="7" t="s">
        <v>20</v>
      </c>
      <c r="B17" s="7">
        <v>10</v>
      </c>
      <c r="C17" s="119" t="s">
        <v>31</v>
      </c>
      <c r="D17" s="7">
        <v>2</v>
      </c>
      <c r="E17" s="25">
        <v>2.1999999999999999E-2</v>
      </c>
      <c r="F17" s="7">
        <v>4</v>
      </c>
      <c r="G17" s="71">
        <v>3.0499999999999999E-2</v>
      </c>
      <c r="H17" s="8">
        <v>0</v>
      </c>
      <c r="I17" s="26">
        <v>0</v>
      </c>
      <c r="J17" s="8">
        <v>1</v>
      </c>
      <c r="K17" s="78">
        <v>7.0000000000000001E-3</v>
      </c>
    </row>
    <row r="18" spans="1:11" x14ac:dyDescent="0.25">
      <c r="A18" s="7" t="s">
        <v>20</v>
      </c>
      <c r="B18" s="7">
        <v>11</v>
      </c>
      <c r="C18" s="119" t="s">
        <v>32</v>
      </c>
      <c r="D18" s="7">
        <v>1</v>
      </c>
      <c r="E18" s="25">
        <v>1.4999999999999999E-2</v>
      </c>
      <c r="F18" s="7">
        <v>1</v>
      </c>
      <c r="G18" s="71">
        <v>1.4999999999999999E-2</v>
      </c>
      <c r="H18" s="8">
        <v>0</v>
      </c>
      <c r="I18" s="26">
        <v>0</v>
      </c>
      <c r="J18" s="8">
        <v>0</v>
      </c>
      <c r="K18" s="78">
        <v>0</v>
      </c>
    </row>
    <row r="19" spans="1:11" x14ac:dyDescent="0.25">
      <c r="A19" s="7" t="s">
        <v>20</v>
      </c>
      <c r="B19" s="7">
        <v>12</v>
      </c>
      <c r="C19" s="121" t="s">
        <v>33</v>
      </c>
      <c r="D19" s="7">
        <v>3</v>
      </c>
      <c r="E19" s="25">
        <v>0.03</v>
      </c>
      <c r="F19" s="7">
        <v>4</v>
      </c>
      <c r="G19" s="71">
        <v>2.5999999999999999E-2</v>
      </c>
      <c r="H19" s="7">
        <v>1</v>
      </c>
      <c r="I19" s="25">
        <v>5.0000000000000001E-3</v>
      </c>
      <c r="J19" s="8">
        <v>1</v>
      </c>
      <c r="K19" s="78">
        <v>5.0000000000000001E-3</v>
      </c>
    </row>
    <row r="20" spans="1:11" x14ac:dyDescent="0.25">
      <c r="A20" s="7" t="s">
        <v>20</v>
      </c>
      <c r="B20" s="7">
        <v>13</v>
      </c>
      <c r="C20" s="121" t="s">
        <v>34</v>
      </c>
      <c r="D20" s="7">
        <v>6</v>
      </c>
      <c r="E20" s="25">
        <v>0.42499999999999999</v>
      </c>
      <c r="F20" s="7">
        <v>5</v>
      </c>
      <c r="G20" s="71">
        <v>3.7999999999999999E-2</v>
      </c>
      <c r="H20" s="7">
        <v>5</v>
      </c>
      <c r="I20" s="25">
        <v>4.7E-2</v>
      </c>
      <c r="J20" s="8">
        <v>0</v>
      </c>
      <c r="K20" s="78">
        <v>0</v>
      </c>
    </row>
    <row r="21" spans="1:11" x14ac:dyDescent="0.25">
      <c r="A21" s="7" t="s">
        <v>20</v>
      </c>
      <c r="B21" s="7">
        <v>14</v>
      </c>
      <c r="C21" s="119" t="s">
        <v>35</v>
      </c>
      <c r="D21" s="7">
        <v>10</v>
      </c>
      <c r="E21" s="25">
        <v>0.88700000000000001</v>
      </c>
      <c r="F21" s="7">
        <v>3</v>
      </c>
      <c r="G21" s="71">
        <v>3.2000000000000001E-2</v>
      </c>
      <c r="H21" s="8">
        <v>4</v>
      </c>
      <c r="I21" s="61">
        <v>0.2913</v>
      </c>
      <c r="J21" s="7">
        <v>0</v>
      </c>
      <c r="K21" s="71">
        <v>0</v>
      </c>
    </row>
    <row r="22" spans="1:11" s="23" customFormat="1" x14ac:dyDescent="0.25">
      <c r="A22" s="7" t="s">
        <v>20</v>
      </c>
      <c r="B22" s="7">
        <v>15</v>
      </c>
      <c r="C22" s="118" t="s">
        <v>63</v>
      </c>
      <c r="D22" s="7">
        <v>0</v>
      </c>
      <c r="E22" s="25">
        <v>0</v>
      </c>
      <c r="F22" s="8">
        <v>0</v>
      </c>
      <c r="G22" s="70">
        <v>0</v>
      </c>
      <c r="H22" s="8">
        <v>0</v>
      </c>
      <c r="I22" s="62">
        <v>0</v>
      </c>
      <c r="J22" s="7">
        <v>0</v>
      </c>
      <c r="K22" s="79">
        <v>0</v>
      </c>
    </row>
    <row r="23" spans="1:11" s="23" customFormat="1" x14ac:dyDescent="0.25">
      <c r="A23" s="7" t="s">
        <v>20</v>
      </c>
      <c r="B23" s="7">
        <v>16</v>
      </c>
      <c r="C23" s="118" t="s">
        <v>69</v>
      </c>
      <c r="D23" s="7">
        <v>31</v>
      </c>
      <c r="E23" s="25">
        <v>0.49</v>
      </c>
      <c r="F23" s="7">
        <v>1</v>
      </c>
      <c r="G23" s="111">
        <v>0.01</v>
      </c>
      <c r="H23" s="7">
        <v>2</v>
      </c>
      <c r="I23" s="25">
        <v>0.03</v>
      </c>
      <c r="J23" s="8">
        <v>0</v>
      </c>
      <c r="K23" s="78">
        <v>0</v>
      </c>
    </row>
    <row r="24" spans="1:11" s="24" customFormat="1" x14ac:dyDescent="0.25">
      <c r="A24" s="7" t="s">
        <v>20</v>
      </c>
      <c r="B24" s="7">
        <v>17</v>
      </c>
      <c r="C24" s="118" t="s">
        <v>68</v>
      </c>
      <c r="D24" s="7">
        <v>2</v>
      </c>
      <c r="E24" s="25">
        <v>1.7000000000000001E-2</v>
      </c>
      <c r="F24" s="7">
        <v>1</v>
      </c>
      <c r="G24" s="111">
        <v>1.2E-2</v>
      </c>
      <c r="H24" s="8">
        <v>1</v>
      </c>
      <c r="I24" s="62">
        <v>7.0000000000000001E-3</v>
      </c>
      <c r="J24" s="8">
        <v>0</v>
      </c>
      <c r="K24" s="78">
        <v>0</v>
      </c>
    </row>
    <row r="25" spans="1:11" s="30" customFormat="1" x14ac:dyDescent="0.25">
      <c r="A25" s="7" t="s">
        <v>20</v>
      </c>
      <c r="B25" s="7">
        <v>18</v>
      </c>
      <c r="C25" s="118" t="s">
        <v>67</v>
      </c>
      <c r="D25" s="7">
        <v>5</v>
      </c>
      <c r="E25" s="25">
        <v>4.5499999999999999E-2</v>
      </c>
      <c r="F25" s="7">
        <v>3</v>
      </c>
      <c r="G25" s="111">
        <v>3.0499999999999999E-2</v>
      </c>
      <c r="H25" s="7">
        <v>2</v>
      </c>
      <c r="I25" s="25">
        <v>2.5999999999999999E-2</v>
      </c>
      <c r="J25" s="8">
        <v>0</v>
      </c>
      <c r="K25" s="78">
        <v>0</v>
      </c>
    </row>
    <row r="26" spans="1:11" s="30" customFormat="1" x14ac:dyDescent="0.25">
      <c r="A26" s="7" t="s">
        <v>20</v>
      </c>
      <c r="B26" s="7">
        <v>19</v>
      </c>
      <c r="C26" s="118" t="s">
        <v>66</v>
      </c>
      <c r="D26" s="7">
        <v>3</v>
      </c>
      <c r="E26" s="25">
        <v>1.7999999999999999E-2</v>
      </c>
      <c r="F26" s="8">
        <v>3</v>
      </c>
      <c r="G26" s="70">
        <v>1.5129999999999999</v>
      </c>
      <c r="H26" s="7">
        <v>0</v>
      </c>
      <c r="I26" s="25">
        <v>0</v>
      </c>
      <c r="J26" s="8">
        <v>0</v>
      </c>
      <c r="K26" s="78">
        <v>0</v>
      </c>
    </row>
    <row r="27" spans="1:11" s="33" customFormat="1" x14ac:dyDescent="0.25">
      <c r="A27" s="7" t="s">
        <v>20</v>
      </c>
      <c r="B27" s="7">
        <v>20</v>
      </c>
      <c r="C27" s="121" t="s">
        <v>65</v>
      </c>
      <c r="D27" s="7">
        <v>4</v>
      </c>
      <c r="E27" s="25">
        <v>4.1000000000000002E-2</v>
      </c>
      <c r="F27" s="8">
        <v>0</v>
      </c>
      <c r="G27" s="70">
        <v>0</v>
      </c>
      <c r="H27" s="8">
        <v>0</v>
      </c>
      <c r="I27" s="62">
        <v>0</v>
      </c>
      <c r="J27" s="7">
        <v>0</v>
      </c>
      <c r="K27" s="79">
        <v>0</v>
      </c>
    </row>
    <row r="28" spans="1:11" s="33" customFormat="1" x14ac:dyDescent="0.25">
      <c r="A28" s="7" t="s">
        <v>20</v>
      </c>
      <c r="B28" s="7">
        <v>21</v>
      </c>
      <c r="C28" s="121" t="s">
        <v>64</v>
      </c>
      <c r="D28" s="7">
        <v>1</v>
      </c>
      <c r="E28" s="25">
        <v>6.0000000000000001E-3</v>
      </c>
      <c r="F28" s="8">
        <v>0</v>
      </c>
      <c r="G28" s="70">
        <v>0</v>
      </c>
      <c r="H28" s="8">
        <v>0</v>
      </c>
      <c r="I28" s="62">
        <v>0</v>
      </c>
      <c r="J28" s="7">
        <v>0</v>
      </c>
      <c r="K28" s="79">
        <v>0</v>
      </c>
    </row>
    <row r="29" spans="1:11" s="53" customFormat="1" x14ac:dyDescent="0.25">
      <c r="A29" s="7" t="s">
        <v>20</v>
      </c>
      <c r="B29" s="7">
        <v>22</v>
      </c>
      <c r="C29" s="121" t="s">
        <v>73</v>
      </c>
      <c r="D29" s="7">
        <v>1</v>
      </c>
      <c r="E29" s="25">
        <v>7.0000000000000007E-2</v>
      </c>
      <c r="F29" s="7">
        <v>0</v>
      </c>
      <c r="G29" s="111">
        <v>0</v>
      </c>
      <c r="H29" s="8">
        <v>0</v>
      </c>
      <c r="I29" s="62">
        <v>0</v>
      </c>
      <c r="J29" s="8">
        <v>0</v>
      </c>
      <c r="K29" s="78">
        <v>0</v>
      </c>
    </row>
    <row r="30" spans="1:11" s="55" customFormat="1" x14ac:dyDescent="0.25">
      <c r="A30" s="7" t="s">
        <v>20</v>
      </c>
      <c r="B30" s="7">
        <v>23</v>
      </c>
      <c r="C30" s="121" t="s">
        <v>76</v>
      </c>
      <c r="D30" s="7">
        <v>4</v>
      </c>
      <c r="E30" s="29">
        <v>0.10100000000000001</v>
      </c>
      <c r="F30" s="7">
        <v>2</v>
      </c>
      <c r="G30" s="111">
        <v>1.7000000000000001E-2</v>
      </c>
      <c r="H30" s="7">
        <v>0</v>
      </c>
      <c r="I30" s="25">
        <v>0</v>
      </c>
      <c r="J30" s="8">
        <v>0</v>
      </c>
      <c r="K30" s="78">
        <v>0</v>
      </c>
    </row>
    <row r="31" spans="1:11" s="66" customFormat="1" x14ac:dyDescent="0.25">
      <c r="A31" s="7" t="s">
        <v>20</v>
      </c>
      <c r="B31" s="7">
        <v>24</v>
      </c>
      <c r="C31" s="121" t="s">
        <v>78</v>
      </c>
      <c r="D31" s="7">
        <v>1</v>
      </c>
      <c r="E31" s="29">
        <v>8.0000000000000002E-3</v>
      </c>
      <c r="F31" s="7">
        <v>2</v>
      </c>
      <c r="G31" s="111">
        <v>2.3E-2</v>
      </c>
      <c r="H31" s="7">
        <v>0</v>
      </c>
      <c r="I31" s="25">
        <v>0</v>
      </c>
      <c r="J31" s="8">
        <v>0</v>
      </c>
      <c r="K31" s="78">
        <v>0</v>
      </c>
    </row>
    <row r="32" spans="1:11" s="66" customFormat="1" x14ac:dyDescent="0.25">
      <c r="A32" s="7" t="s">
        <v>20</v>
      </c>
      <c r="B32" s="7">
        <v>25</v>
      </c>
      <c r="C32" s="121" t="s">
        <v>79</v>
      </c>
      <c r="D32" s="7">
        <v>1</v>
      </c>
      <c r="E32" s="25">
        <v>8.0000000000000002E-3</v>
      </c>
      <c r="F32" s="8">
        <v>0</v>
      </c>
      <c r="G32" s="70">
        <v>0</v>
      </c>
      <c r="H32" s="7">
        <v>0</v>
      </c>
      <c r="I32" s="25">
        <v>0</v>
      </c>
      <c r="J32" s="8">
        <v>1</v>
      </c>
      <c r="K32" s="78">
        <v>8.0000000000000002E-3</v>
      </c>
    </row>
    <row r="33" spans="1:11" s="81" customFormat="1" x14ac:dyDescent="0.25">
      <c r="A33" s="7" t="s">
        <v>20</v>
      </c>
      <c r="B33" s="7">
        <v>26</v>
      </c>
      <c r="C33" s="121" t="s">
        <v>90</v>
      </c>
      <c r="D33" s="7">
        <v>0</v>
      </c>
      <c r="E33" s="29">
        <v>0</v>
      </c>
      <c r="F33" s="8">
        <v>1</v>
      </c>
      <c r="G33" s="70">
        <v>1.2999999999999999E-2</v>
      </c>
      <c r="H33" s="8">
        <v>0</v>
      </c>
      <c r="I33" s="62">
        <v>0</v>
      </c>
      <c r="J33" s="8">
        <v>0</v>
      </c>
      <c r="K33" s="78">
        <v>0</v>
      </c>
    </row>
    <row r="34" spans="1:11" s="81" customFormat="1" x14ac:dyDescent="0.25">
      <c r="A34" s="7" t="s">
        <v>20</v>
      </c>
      <c r="B34" s="7">
        <v>27</v>
      </c>
      <c r="C34" s="121" t="s">
        <v>91</v>
      </c>
      <c r="D34" s="7">
        <v>1</v>
      </c>
      <c r="E34" s="29">
        <v>1.4999999999999999E-2</v>
      </c>
      <c r="F34" s="8">
        <v>2</v>
      </c>
      <c r="G34" s="70">
        <v>2.4E-2</v>
      </c>
      <c r="H34" s="8">
        <v>0</v>
      </c>
      <c r="I34" s="62">
        <v>0</v>
      </c>
      <c r="J34" s="8">
        <v>0</v>
      </c>
      <c r="K34" s="78">
        <v>0</v>
      </c>
    </row>
    <row r="35" spans="1:11" s="81" customFormat="1" x14ac:dyDescent="0.25">
      <c r="A35" s="7" t="s">
        <v>20</v>
      </c>
      <c r="B35" s="7">
        <v>28</v>
      </c>
      <c r="C35" s="121" t="s">
        <v>92</v>
      </c>
      <c r="D35" s="7">
        <v>1</v>
      </c>
      <c r="E35" s="29">
        <v>0.12</v>
      </c>
      <c r="F35" s="8">
        <v>0</v>
      </c>
      <c r="G35" s="70">
        <v>0</v>
      </c>
      <c r="H35" s="8">
        <v>0</v>
      </c>
      <c r="I35" s="62">
        <v>0</v>
      </c>
      <c r="J35" s="8">
        <v>0</v>
      </c>
      <c r="K35" s="78">
        <v>0</v>
      </c>
    </row>
    <row r="36" spans="1:11" s="67" customFormat="1" x14ac:dyDescent="0.25">
      <c r="A36" s="7" t="s">
        <v>20</v>
      </c>
      <c r="B36" s="7">
        <v>29</v>
      </c>
      <c r="C36" s="121" t="s">
        <v>81</v>
      </c>
      <c r="D36" s="7">
        <v>0</v>
      </c>
      <c r="E36" s="29">
        <v>0</v>
      </c>
      <c r="F36" s="7">
        <v>1</v>
      </c>
      <c r="G36" s="111">
        <v>3.5000000000000001E-3</v>
      </c>
      <c r="H36" s="8">
        <v>0</v>
      </c>
      <c r="I36" s="62">
        <v>0</v>
      </c>
      <c r="J36" s="8">
        <v>0</v>
      </c>
      <c r="K36" s="78">
        <v>0</v>
      </c>
    </row>
    <row r="37" spans="1:11" s="82" customFormat="1" x14ac:dyDescent="0.25">
      <c r="A37" s="7" t="s">
        <v>20</v>
      </c>
      <c r="B37" s="7">
        <v>30</v>
      </c>
      <c r="C37" s="121" t="s">
        <v>94</v>
      </c>
      <c r="D37" s="7">
        <v>2</v>
      </c>
      <c r="E37" s="29">
        <v>1.5149999999999999</v>
      </c>
      <c r="F37" s="7">
        <v>1</v>
      </c>
      <c r="G37" s="111">
        <v>1.4999999999999999E-2</v>
      </c>
      <c r="H37" s="7">
        <v>4</v>
      </c>
      <c r="I37" s="25">
        <v>1.54E-2</v>
      </c>
      <c r="J37" s="8">
        <v>0</v>
      </c>
      <c r="K37" s="78">
        <v>0</v>
      </c>
    </row>
    <row r="38" spans="1:11" s="86" customFormat="1" x14ac:dyDescent="0.25">
      <c r="A38" s="7" t="s">
        <v>20</v>
      </c>
      <c r="B38" s="7">
        <v>31</v>
      </c>
      <c r="C38" s="121" t="s">
        <v>98</v>
      </c>
      <c r="D38" s="7">
        <v>0</v>
      </c>
      <c r="E38" s="29">
        <v>0</v>
      </c>
      <c r="F38" s="7">
        <v>0</v>
      </c>
      <c r="G38" s="111">
        <v>0</v>
      </c>
      <c r="H38" s="8">
        <v>0</v>
      </c>
      <c r="I38" s="62">
        <v>0</v>
      </c>
      <c r="J38" s="8">
        <v>0</v>
      </c>
      <c r="K38" s="78">
        <v>0</v>
      </c>
    </row>
    <row r="39" spans="1:11" s="87" customFormat="1" x14ac:dyDescent="0.25">
      <c r="A39" s="7" t="s">
        <v>20</v>
      </c>
      <c r="B39" s="7">
        <v>32</v>
      </c>
      <c r="C39" s="121" t="s">
        <v>101</v>
      </c>
      <c r="D39" s="7">
        <v>0</v>
      </c>
      <c r="E39" s="29">
        <v>0</v>
      </c>
      <c r="F39" s="7">
        <v>0</v>
      </c>
      <c r="G39" s="111">
        <v>0</v>
      </c>
      <c r="H39" s="8">
        <v>1</v>
      </c>
      <c r="I39" s="62">
        <v>1.4999999999999999E-2</v>
      </c>
      <c r="J39" s="8">
        <v>0</v>
      </c>
      <c r="K39" s="78">
        <v>0</v>
      </c>
    </row>
    <row r="40" spans="1:11" s="87" customFormat="1" x14ac:dyDescent="0.25">
      <c r="A40" s="7" t="s">
        <v>20</v>
      </c>
      <c r="B40" s="7">
        <v>33</v>
      </c>
      <c r="C40" s="121" t="s">
        <v>103</v>
      </c>
      <c r="D40" s="7">
        <v>3</v>
      </c>
      <c r="E40" s="29">
        <v>0.03</v>
      </c>
      <c r="F40" s="7">
        <v>2</v>
      </c>
      <c r="G40" s="111">
        <v>0.03</v>
      </c>
      <c r="H40" s="8">
        <v>0</v>
      </c>
      <c r="I40" s="62">
        <v>0</v>
      </c>
      <c r="J40" s="8">
        <v>0</v>
      </c>
      <c r="K40" s="78">
        <v>0</v>
      </c>
    </row>
    <row r="41" spans="1:11" s="90" customFormat="1" x14ac:dyDescent="0.25">
      <c r="A41" s="7" t="s">
        <v>20</v>
      </c>
      <c r="B41" s="7">
        <v>34</v>
      </c>
      <c r="C41" s="121" t="s">
        <v>107</v>
      </c>
      <c r="D41" s="7">
        <v>1</v>
      </c>
      <c r="E41" s="25">
        <v>0.01</v>
      </c>
      <c r="F41" s="8">
        <v>1</v>
      </c>
      <c r="G41" s="70">
        <v>0.01</v>
      </c>
      <c r="H41" s="7">
        <v>2</v>
      </c>
      <c r="I41" s="25">
        <v>0.02</v>
      </c>
      <c r="J41" s="8">
        <v>0</v>
      </c>
      <c r="K41" s="78">
        <v>0</v>
      </c>
    </row>
    <row r="42" spans="1:11" s="90" customFormat="1" x14ac:dyDescent="0.25">
      <c r="A42" s="7" t="s">
        <v>20</v>
      </c>
      <c r="B42" s="7">
        <v>35</v>
      </c>
      <c r="C42" s="121" t="s">
        <v>108</v>
      </c>
      <c r="D42" s="7">
        <v>2</v>
      </c>
      <c r="E42" s="25">
        <v>0.01</v>
      </c>
      <c r="F42" s="7">
        <v>0</v>
      </c>
      <c r="G42" s="111">
        <v>0</v>
      </c>
      <c r="H42" s="8">
        <v>1</v>
      </c>
      <c r="I42" s="62">
        <v>1.4E-2</v>
      </c>
      <c r="J42" s="8">
        <v>0</v>
      </c>
      <c r="K42" s="78">
        <v>0</v>
      </c>
    </row>
    <row r="43" spans="1:11" s="90" customFormat="1" x14ac:dyDescent="0.25">
      <c r="A43" s="7" t="s">
        <v>20</v>
      </c>
      <c r="B43" s="7">
        <v>36</v>
      </c>
      <c r="C43" s="121" t="s">
        <v>109</v>
      </c>
      <c r="D43" s="7">
        <v>0</v>
      </c>
      <c r="E43" s="25">
        <v>0</v>
      </c>
      <c r="F43" s="7">
        <v>0</v>
      </c>
      <c r="G43" s="111">
        <v>0</v>
      </c>
      <c r="H43" s="8">
        <v>0</v>
      </c>
      <c r="I43" s="62">
        <v>0</v>
      </c>
      <c r="J43" s="8">
        <v>0</v>
      </c>
      <c r="K43" s="78">
        <v>0</v>
      </c>
    </row>
    <row r="44" spans="1:11" s="90" customFormat="1" x14ac:dyDescent="0.25">
      <c r="A44" s="7" t="s">
        <v>20</v>
      </c>
      <c r="B44" s="7">
        <v>37</v>
      </c>
      <c r="C44" s="121" t="s">
        <v>110</v>
      </c>
      <c r="D44" s="7">
        <v>0</v>
      </c>
      <c r="E44" s="29">
        <v>0</v>
      </c>
      <c r="F44" s="8">
        <v>1</v>
      </c>
      <c r="G44" s="70">
        <v>1.4999999999999999E-2</v>
      </c>
      <c r="H44" s="8">
        <v>0</v>
      </c>
      <c r="I44" s="62">
        <v>0</v>
      </c>
      <c r="J44" s="8">
        <v>0</v>
      </c>
      <c r="K44" s="78">
        <v>0</v>
      </c>
    </row>
    <row r="45" spans="1:11" s="108" customFormat="1" x14ac:dyDescent="0.25">
      <c r="A45" s="7" t="s">
        <v>20</v>
      </c>
      <c r="B45" s="7">
        <v>38</v>
      </c>
      <c r="C45" s="121" t="s">
        <v>114</v>
      </c>
      <c r="D45" s="7">
        <v>1</v>
      </c>
      <c r="E45" s="25">
        <v>1.4999999999999999E-2</v>
      </c>
      <c r="F45" s="8">
        <v>0</v>
      </c>
      <c r="G45" s="70">
        <v>0</v>
      </c>
      <c r="H45" s="7">
        <v>0</v>
      </c>
      <c r="I45" s="25">
        <v>0</v>
      </c>
      <c r="J45" s="8">
        <v>0</v>
      </c>
      <c r="K45" s="78">
        <v>0</v>
      </c>
    </row>
    <row r="46" spans="1:11" s="108" customFormat="1" x14ac:dyDescent="0.25">
      <c r="A46" s="7" t="s">
        <v>20</v>
      </c>
      <c r="B46" s="7">
        <v>39</v>
      </c>
      <c r="C46" s="121" t="s">
        <v>112</v>
      </c>
      <c r="D46" s="7">
        <v>7</v>
      </c>
      <c r="E46" s="25">
        <v>0.105</v>
      </c>
      <c r="F46" s="8">
        <v>6</v>
      </c>
      <c r="G46" s="70">
        <v>0.09</v>
      </c>
      <c r="H46" s="7">
        <v>0</v>
      </c>
      <c r="I46" s="25">
        <v>0</v>
      </c>
      <c r="J46" s="8">
        <v>0</v>
      </c>
      <c r="K46" s="78">
        <v>0</v>
      </c>
    </row>
    <row r="47" spans="1:11" s="108" customFormat="1" x14ac:dyDescent="0.25">
      <c r="A47" s="7" t="s">
        <v>20</v>
      </c>
      <c r="B47" s="7">
        <v>40</v>
      </c>
      <c r="C47" s="121" t="s">
        <v>99</v>
      </c>
      <c r="D47" s="7">
        <v>1</v>
      </c>
      <c r="E47" s="25">
        <v>7.0000000000000001E-3</v>
      </c>
      <c r="F47" s="8">
        <v>1</v>
      </c>
      <c r="G47" s="70">
        <v>7.0000000000000001E-3</v>
      </c>
      <c r="H47" s="7">
        <v>1</v>
      </c>
      <c r="I47" s="25">
        <v>2.4E-2</v>
      </c>
      <c r="J47" s="8">
        <v>0</v>
      </c>
      <c r="K47" s="78">
        <v>0</v>
      </c>
    </row>
    <row r="48" spans="1:11" s="108" customFormat="1" x14ac:dyDescent="0.25">
      <c r="A48" s="7" t="s">
        <v>20</v>
      </c>
      <c r="B48" s="7">
        <v>41</v>
      </c>
      <c r="C48" s="121" t="s">
        <v>95</v>
      </c>
      <c r="D48" s="7">
        <v>1</v>
      </c>
      <c r="E48" s="25">
        <v>1.4999999999999999E-2</v>
      </c>
      <c r="F48" s="8">
        <v>1</v>
      </c>
      <c r="G48" s="70">
        <v>8.0000000000000002E-3</v>
      </c>
      <c r="H48" s="7">
        <v>0</v>
      </c>
      <c r="I48" s="25">
        <v>0</v>
      </c>
      <c r="J48" s="8">
        <v>0</v>
      </c>
      <c r="K48" s="78">
        <v>0</v>
      </c>
    </row>
    <row r="49" spans="1:11" s="108" customFormat="1" x14ac:dyDescent="0.25">
      <c r="A49" s="7" t="s">
        <v>20</v>
      </c>
      <c r="B49" s="7">
        <v>42</v>
      </c>
      <c r="C49" s="121" t="s">
        <v>82</v>
      </c>
      <c r="D49" s="7">
        <v>0</v>
      </c>
      <c r="E49" s="25">
        <v>0</v>
      </c>
      <c r="F49" s="8">
        <v>0</v>
      </c>
      <c r="G49" s="70">
        <v>0</v>
      </c>
      <c r="H49" s="7">
        <v>16</v>
      </c>
      <c r="I49" s="25">
        <v>7.7499999999999999E-2</v>
      </c>
      <c r="J49" s="8">
        <v>0</v>
      </c>
      <c r="K49" s="78">
        <v>0</v>
      </c>
    </row>
    <row r="50" spans="1:11" s="108" customFormat="1" x14ac:dyDescent="0.25">
      <c r="A50" s="7" t="s">
        <v>20</v>
      </c>
      <c r="B50" s="7">
        <v>43</v>
      </c>
      <c r="C50" s="121" t="s">
        <v>85</v>
      </c>
      <c r="D50" s="7">
        <v>0</v>
      </c>
      <c r="E50" s="25">
        <v>0</v>
      </c>
      <c r="F50" s="8">
        <v>1</v>
      </c>
      <c r="G50" s="70">
        <v>1.4999999999999999E-2</v>
      </c>
      <c r="H50" s="7">
        <v>1</v>
      </c>
      <c r="I50" s="25">
        <v>1.4999999999999999E-2</v>
      </c>
      <c r="J50" s="8">
        <v>0</v>
      </c>
      <c r="K50" s="78">
        <v>0</v>
      </c>
    </row>
    <row r="51" spans="1:11" s="108" customFormat="1" x14ac:dyDescent="0.25">
      <c r="A51" s="7" t="s">
        <v>20</v>
      </c>
      <c r="B51" s="7">
        <v>44</v>
      </c>
      <c r="C51" s="121" t="s">
        <v>116</v>
      </c>
      <c r="D51" s="7">
        <v>1</v>
      </c>
      <c r="E51" s="25">
        <v>5.0000000000000001E-3</v>
      </c>
      <c r="F51" s="8">
        <v>1</v>
      </c>
      <c r="G51" s="70">
        <v>5.0000000000000001E-3</v>
      </c>
      <c r="H51" s="7">
        <v>0</v>
      </c>
      <c r="I51" s="25">
        <v>0</v>
      </c>
      <c r="J51" s="8">
        <v>0</v>
      </c>
      <c r="K51" s="78">
        <v>0</v>
      </c>
    </row>
    <row r="52" spans="1:11" s="91" customFormat="1" x14ac:dyDescent="0.25">
      <c r="A52" s="7" t="s">
        <v>20</v>
      </c>
      <c r="B52" s="7">
        <v>45</v>
      </c>
      <c r="C52" s="122" t="s">
        <v>117</v>
      </c>
      <c r="D52" s="7">
        <v>1</v>
      </c>
      <c r="E52" s="25">
        <v>1.4999999999999999E-2</v>
      </c>
      <c r="F52" s="8">
        <v>1</v>
      </c>
      <c r="G52" s="70">
        <v>1.4999999999999999E-2</v>
      </c>
      <c r="H52" s="7">
        <v>0</v>
      </c>
      <c r="I52" s="25">
        <v>0</v>
      </c>
      <c r="J52" s="8">
        <v>0</v>
      </c>
      <c r="K52" s="78">
        <v>0</v>
      </c>
    </row>
    <row r="53" spans="1:11" s="91" customFormat="1" x14ac:dyDescent="0.25">
      <c r="A53" s="7" t="s">
        <v>20</v>
      </c>
      <c r="B53" s="7">
        <v>46</v>
      </c>
      <c r="C53" s="122" t="s">
        <v>118</v>
      </c>
      <c r="D53" s="7">
        <v>1</v>
      </c>
      <c r="E53" s="25">
        <v>5.0000000000000001E-3</v>
      </c>
      <c r="F53" s="8">
        <v>1</v>
      </c>
      <c r="G53" s="70">
        <v>5.0000000000000001E-3</v>
      </c>
      <c r="H53" s="7">
        <v>0</v>
      </c>
      <c r="I53" s="25">
        <v>0</v>
      </c>
      <c r="J53" s="8">
        <v>0</v>
      </c>
      <c r="K53" s="78">
        <v>0</v>
      </c>
    </row>
    <row r="54" spans="1:11" s="91" customFormat="1" x14ac:dyDescent="0.25">
      <c r="A54" s="7" t="s">
        <v>20</v>
      </c>
      <c r="B54" s="7">
        <v>47</v>
      </c>
      <c r="C54" s="122" t="s">
        <v>119</v>
      </c>
      <c r="D54" s="7">
        <v>1</v>
      </c>
      <c r="E54" s="29">
        <v>8.9999999999999993E-3</v>
      </c>
      <c r="F54" s="8">
        <v>1</v>
      </c>
      <c r="G54" s="70">
        <v>8.9999999999999993E-3</v>
      </c>
      <c r="H54" s="8">
        <v>0</v>
      </c>
      <c r="I54" s="62">
        <v>0</v>
      </c>
      <c r="J54" s="8">
        <v>0</v>
      </c>
      <c r="K54" s="78">
        <v>0</v>
      </c>
    </row>
    <row r="55" spans="1:11" s="91" customFormat="1" x14ac:dyDescent="0.25">
      <c r="A55" s="7" t="s">
        <v>20</v>
      </c>
      <c r="B55" s="7">
        <v>48</v>
      </c>
      <c r="C55" s="122" t="s">
        <v>120</v>
      </c>
      <c r="D55" s="7">
        <v>3</v>
      </c>
      <c r="E55" s="29">
        <v>1.7000000000000001E-2</v>
      </c>
      <c r="F55" s="7">
        <v>1</v>
      </c>
      <c r="G55" s="111">
        <v>6.0000000000000001E-3</v>
      </c>
      <c r="H55" s="8">
        <v>1</v>
      </c>
      <c r="I55" s="62">
        <v>0.06</v>
      </c>
      <c r="J55" s="8">
        <v>0</v>
      </c>
      <c r="K55" s="78">
        <v>0</v>
      </c>
    </row>
    <row r="56" spans="1:11" s="91" customFormat="1" x14ac:dyDescent="0.25">
      <c r="A56" s="7" t="s">
        <v>20</v>
      </c>
      <c r="B56" s="7">
        <v>49</v>
      </c>
      <c r="C56" s="122" t="s">
        <v>121</v>
      </c>
      <c r="D56" s="7">
        <v>0</v>
      </c>
      <c r="E56" s="25">
        <v>0</v>
      </c>
      <c r="F56" s="7">
        <v>1</v>
      </c>
      <c r="G56" s="111">
        <v>1.4999999999999999E-2</v>
      </c>
      <c r="H56" s="7">
        <v>0</v>
      </c>
      <c r="I56" s="25">
        <v>0</v>
      </c>
      <c r="J56" s="8">
        <v>0</v>
      </c>
      <c r="K56" s="78">
        <v>0</v>
      </c>
    </row>
    <row r="57" spans="1:11" s="107" customFormat="1" x14ac:dyDescent="0.25">
      <c r="A57" s="7" t="s">
        <v>20</v>
      </c>
      <c r="B57" s="7">
        <v>50</v>
      </c>
      <c r="C57" s="122" t="s">
        <v>122</v>
      </c>
      <c r="D57" s="7">
        <v>0</v>
      </c>
      <c r="E57" s="29">
        <v>0</v>
      </c>
      <c r="F57" s="7">
        <v>1</v>
      </c>
      <c r="G57" s="111">
        <v>5.0000000000000001E-3</v>
      </c>
      <c r="H57" s="8">
        <v>0</v>
      </c>
      <c r="I57" s="62">
        <v>0</v>
      </c>
      <c r="J57" s="8">
        <v>0</v>
      </c>
      <c r="K57" s="78">
        <v>0</v>
      </c>
    </row>
    <row r="58" spans="1:11" s="107" customFormat="1" x14ac:dyDescent="0.25">
      <c r="A58" s="7" t="s">
        <v>20</v>
      </c>
      <c r="B58" s="7">
        <v>51</v>
      </c>
      <c r="C58" s="122" t="s">
        <v>126</v>
      </c>
      <c r="D58" s="7">
        <v>0</v>
      </c>
      <c r="E58" s="29">
        <v>0</v>
      </c>
      <c r="F58" s="7">
        <v>0</v>
      </c>
      <c r="G58" s="111">
        <v>0</v>
      </c>
      <c r="H58" s="8">
        <v>1</v>
      </c>
      <c r="I58" s="62">
        <v>0.05</v>
      </c>
      <c r="J58" s="8">
        <v>0</v>
      </c>
      <c r="K58" s="78">
        <v>0</v>
      </c>
    </row>
    <row r="59" spans="1:11" s="107" customFormat="1" x14ac:dyDescent="0.25">
      <c r="A59" s="7" t="s">
        <v>20</v>
      </c>
      <c r="B59" s="7">
        <v>52</v>
      </c>
      <c r="C59" s="122" t="s">
        <v>127</v>
      </c>
      <c r="D59" s="7">
        <v>0</v>
      </c>
      <c r="E59" s="25">
        <v>0</v>
      </c>
      <c r="F59" s="7">
        <v>0</v>
      </c>
      <c r="G59" s="111">
        <v>0</v>
      </c>
      <c r="H59" s="8">
        <v>1</v>
      </c>
      <c r="I59" s="62">
        <v>2.63E-2</v>
      </c>
      <c r="J59" s="8">
        <v>0</v>
      </c>
      <c r="K59" s="78">
        <v>0</v>
      </c>
    </row>
    <row r="60" spans="1:11" s="107" customFormat="1" x14ac:dyDescent="0.25">
      <c r="A60" s="7" t="s">
        <v>20</v>
      </c>
      <c r="B60" s="7">
        <v>53</v>
      </c>
      <c r="C60" s="122" t="s">
        <v>128</v>
      </c>
      <c r="D60" s="7">
        <v>0</v>
      </c>
      <c r="E60" s="29">
        <v>0</v>
      </c>
      <c r="F60" s="7">
        <v>0</v>
      </c>
      <c r="G60" s="111">
        <v>0</v>
      </c>
      <c r="H60" s="8">
        <v>2</v>
      </c>
      <c r="I60" s="62">
        <v>0.03</v>
      </c>
      <c r="J60" s="8">
        <v>0</v>
      </c>
      <c r="K60" s="78">
        <v>0</v>
      </c>
    </row>
    <row r="61" spans="1:11" s="91" customFormat="1" x14ac:dyDescent="0.25">
      <c r="A61" s="7" t="s">
        <v>20</v>
      </c>
      <c r="B61" s="7">
        <v>54</v>
      </c>
      <c r="C61" s="122" t="s">
        <v>129</v>
      </c>
      <c r="D61" s="7">
        <v>0</v>
      </c>
      <c r="E61" s="25">
        <v>0</v>
      </c>
      <c r="F61" s="7">
        <v>0</v>
      </c>
      <c r="G61" s="111">
        <v>0</v>
      </c>
      <c r="H61" s="8">
        <v>1</v>
      </c>
      <c r="I61" s="62">
        <v>1.4E-2</v>
      </c>
      <c r="J61" s="8">
        <v>0</v>
      </c>
      <c r="K61" s="78">
        <v>0</v>
      </c>
    </row>
    <row r="62" spans="1:11" s="105" customFormat="1" x14ac:dyDescent="0.25">
      <c r="A62" s="7" t="s">
        <v>20</v>
      </c>
      <c r="B62" s="7">
        <v>55</v>
      </c>
      <c r="C62" s="122" t="s">
        <v>130</v>
      </c>
      <c r="D62" s="7">
        <v>0</v>
      </c>
      <c r="E62" s="29">
        <v>0</v>
      </c>
      <c r="F62" s="8">
        <v>0</v>
      </c>
      <c r="G62" s="70">
        <v>0</v>
      </c>
      <c r="H62" s="8">
        <v>3</v>
      </c>
      <c r="I62" s="62">
        <v>3.4700000000000002E-2</v>
      </c>
      <c r="J62" s="8">
        <v>0</v>
      </c>
      <c r="K62" s="78">
        <v>0</v>
      </c>
    </row>
    <row r="63" spans="1:11" s="109" customFormat="1" x14ac:dyDescent="0.25">
      <c r="A63" s="7" t="s">
        <v>20</v>
      </c>
      <c r="B63" s="7">
        <v>56</v>
      </c>
      <c r="C63" s="122" t="s">
        <v>132</v>
      </c>
      <c r="D63" s="7">
        <v>2</v>
      </c>
      <c r="E63" s="29">
        <v>2.3E-2</v>
      </c>
      <c r="F63" s="8">
        <v>0</v>
      </c>
      <c r="G63" s="70">
        <v>0</v>
      </c>
      <c r="H63" s="8">
        <v>0</v>
      </c>
      <c r="I63" s="62">
        <v>0</v>
      </c>
      <c r="J63" s="8">
        <v>1</v>
      </c>
      <c r="K63" s="78">
        <v>5.0000000000000001E-3</v>
      </c>
    </row>
    <row r="64" spans="1:11" s="109" customFormat="1" x14ac:dyDescent="0.25">
      <c r="A64" s="7" t="s">
        <v>20</v>
      </c>
      <c r="B64" s="7">
        <v>57</v>
      </c>
      <c r="C64" s="122" t="s">
        <v>133</v>
      </c>
      <c r="D64" s="7">
        <v>1</v>
      </c>
      <c r="E64" s="29">
        <v>4.0000000000000001E-3</v>
      </c>
      <c r="F64" s="8">
        <v>0</v>
      </c>
      <c r="G64" s="70">
        <v>0</v>
      </c>
      <c r="H64" s="8">
        <v>0</v>
      </c>
      <c r="I64" s="62">
        <v>0</v>
      </c>
      <c r="J64" s="8">
        <v>0</v>
      </c>
      <c r="K64" s="78">
        <v>0</v>
      </c>
    </row>
    <row r="65" spans="1:11" s="109" customFormat="1" x14ac:dyDescent="0.25">
      <c r="A65" s="7" t="s">
        <v>20</v>
      </c>
      <c r="B65" s="7">
        <v>58</v>
      </c>
      <c r="C65" s="122" t="s">
        <v>134</v>
      </c>
      <c r="D65" s="7">
        <v>1</v>
      </c>
      <c r="E65" s="29">
        <v>8.9999999999999993E-3</v>
      </c>
      <c r="F65" s="8">
        <v>0</v>
      </c>
      <c r="G65" s="70">
        <v>0</v>
      </c>
      <c r="H65" s="8">
        <v>0</v>
      </c>
      <c r="I65" s="62">
        <v>0</v>
      </c>
      <c r="J65" s="8">
        <v>0</v>
      </c>
      <c r="K65" s="78">
        <v>0</v>
      </c>
    </row>
    <row r="66" spans="1:11" s="109" customFormat="1" x14ac:dyDescent="0.25">
      <c r="A66" s="7" t="s">
        <v>20</v>
      </c>
      <c r="B66" s="7">
        <v>59</v>
      </c>
      <c r="C66" s="122" t="s">
        <v>135</v>
      </c>
      <c r="D66" s="7">
        <v>1</v>
      </c>
      <c r="E66" s="29">
        <v>0.01</v>
      </c>
      <c r="F66" s="8">
        <v>0</v>
      </c>
      <c r="G66" s="70">
        <v>0</v>
      </c>
      <c r="H66" s="8">
        <v>0</v>
      </c>
      <c r="I66" s="62">
        <v>0</v>
      </c>
      <c r="J66" s="8">
        <v>0</v>
      </c>
      <c r="K66" s="78">
        <v>0</v>
      </c>
    </row>
    <row r="67" spans="1:11" s="109" customFormat="1" x14ac:dyDescent="0.25">
      <c r="A67" s="7" t="s">
        <v>20</v>
      </c>
      <c r="B67" s="7">
        <v>60</v>
      </c>
      <c r="C67" s="122" t="s">
        <v>136</v>
      </c>
      <c r="D67" s="7">
        <v>3</v>
      </c>
      <c r="E67" s="29">
        <v>4.4999999999999998E-2</v>
      </c>
      <c r="F67" s="8">
        <v>0</v>
      </c>
      <c r="G67" s="70">
        <v>0</v>
      </c>
      <c r="H67" s="8">
        <v>0</v>
      </c>
      <c r="I67" s="62">
        <v>0</v>
      </c>
      <c r="J67" s="8">
        <v>0</v>
      </c>
      <c r="K67" s="78">
        <v>0</v>
      </c>
    </row>
    <row r="68" spans="1:11" s="109" customFormat="1" x14ac:dyDescent="0.25">
      <c r="A68" s="7" t="s">
        <v>20</v>
      </c>
      <c r="B68" s="7">
        <v>61</v>
      </c>
      <c r="C68" s="122" t="s">
        <v>137</v>
      </c>
      <c r="D68" s="7">
        <v>1</v>
      </c>
      <c r="E68" s="29">
        <v>8.0000000000000002E-3</v>
      </c>
      <c r="F68" s="8">
        <v>0</v>
      </c>
      <c r="G68" s="70">
        <v>0</v>
      </c>
      <c r="H68" s="8">
        <v>0</v>
      </c>
      <c r="I68" s="62">
        <v>0</v>
      </c>
      <c r="J68" s="8">
        <v>0</v>
      </c>
      <c r="K68" s="78">
        <v>0</v>
      </c>
    </row>
    <row r="69" spans="1:11" s="105" customFormat="1" x14ac:dyDescent="0.25">
      <c r="A69" s="7" t="s">
        <v>20</v>
      </c>
      <c r="B69" s="7">
        <v>62</v>
      </c>
      <c r="C69" s="122" t="s">
        <v>131</v>
      </c>
      <c r="D69" s="7">
        <v>0</v>
      </c>
      <c r="E69" s="29">
        <v>0</v>
      </c>
      <c r="F69" s="8">
        <v>0</v>
      </c>
      <c r="G69" s="70">
        <v>0</v>
      </c>
      <c r="H69" s="8">
        <v>1</v>
      </c>
      <c r="I69" s="62">
        <v>3.8E-3</v>
      </c>
      <c r="J69" s="8">
        <v>0</v>
      </c>
      <c r="K69" s="78">
        <v>0</v>
      </c>
    </row>
    <row r="70" spans="1:11" s="86" customFormat="1" x14ac:dyDescent="0.25">
      <c r="A70" s="7" t="s">
        <v>20</v>
      </c>
      <c r="B70" s="7">
        <v>63</v>
      </c>
      <c r="C70" s="122" t="s">
        <v>167</v>
      </c>
      <c r="D70" s="7">
        <v>0</v>
      </c>
      <c r="E70" s="29">
        <v>0</v>
      </c>
      <c r="F70" s="7">
        <v>0</v>
      </c>
      <c r="G70" s="111">
        <v>0</v>
      </c>
      <c r="H70" s="7">
        <v>1</v>
      </c>
      <c r="I70" s="25">
        <v>6.0000000000000001E-3</v>
      </c>
      <c r="J70" s="8">
        <v>0</v>
      </c>
      <c r="K70" s="78">
        <v>0</v>
      </c>
    </row>
    <row r="71" spans="1:11" x14ac:dyDescent="0.25">
      <c r="A71" s="21"/>
      <c r="B71" s="21"/>
      <c r="C71" s="22" t="s">
        <v>17</v>
      </c>
      <c r="D71" s="28">
        <f t="shared" ref="D71:K71" si="1">SUM(D72:D127)</f>
        <v>165</v>
      </c>
      <c r="E71" s="54">
        <f t="shared" si="1"/>
        <v>19.689310000000006</v>
      </c>
      <c r="F71" s="28">
        <f t="shared" si="1"/>
        <v>128</v>
      </c>
      <c r="G71" s="110">
        <f t="shared" si="1"/>
        <v>7.2514499999999993</v>
      </c>
      <c r="H71" s="28">
        <f t="shared" si="1"/>
        <v>118</v>
      </c>
      <c r="I71" s="54">
        <f t="shared" si="1"/>
        <v>1.8236499999999993</v>
      </c>
      <c r="J71" s="28">
        <f t="shared" si="1"/>
        <v>5</v>
      </c>
      <c r="K71" s="65">
        <f t="shared" si="1"/>
        <v>0.06</v>
      </c>
    </row>
    <row r="72" spans="1:11" x14ac:dyDescent="0.25">
      <c r="A72" s="7" t="s">
        <v>20</v>
      </c>
      <c r="B72" s="7">
        <v>1</v>
      </c>
      <c r="C72" s="10" t="s">
        <v>21</v>
      </c>
      <c r="D72" s="7">
        <v>2</v>
      </c>
      <c r="E72" s="25">
        <v>0.02</v>
      </c>
      <c r="F72" s="9">
        <v>2</v>
      </c>
      <c r="G72" s="71">
        <v>0.02</v>
      </c>
      <c r="H72" s="88">
        <v>1</v>
      </c>
      <c r="I72" s="89">
        <v>8.0000000000000002E-3</v>
      </c>
      <c r="J72" s="8">
        <v>0</v>
      </c>
      <c r="K72" s="78">
        <v>0</v>
      </c>
    </row>
    <row r="73" spans="1:11" x14ac:dyDescent="0.25">
      <c r="A73" s="7" t="s">
        <v>20</v>
      </c>
      <c r="B73" s="7">
        <v>2</v>
      </c>
      <c r="C73" s="13" t="s">
        <v>36</v>
      </c>
      <c r="D73" s="7">
        <v>2</v>
      </c>
      <c r="E73" s="29">
        <v>2.7E-2</v>
      </c>
      <c r="F73" s="7">
        <v>1</v>
      </c>
      <c r="G73" s="71">
        <v>0.06</v>
      </c>
      <c r="H73" s="7">
        <v>2</v>
      </c>
      <c r="I73" s="25">
        <v>2.9000000000000001E-2</v>
      </c>
      <c r="J73" s="7">
        <v>0</v>
      </c>
      <c r="K73" s="71">
        <v>0</v>
      </c>
    </row>
    <row r="74" spans="1:11" x14ac:dyDescent="0.25">
      <c r="A74" s="7" t="s">
        <v>20</v>
      </c>
      <c r="B74" s="7">
        <v>3</v>
      </c>
      <c r="C74" s="15" t="s">
        <v>37</v>
      </c>
      <c r="D74" s="9">
        <v>5</v>
      </c>
      <c r="E74" s="25">
        <v>0.52500000000000002</v>
      </c>
      <c r="F74" s="8">
        <v>2</v>
      </c>
      <c r="G74" s="70">
        <v>1.6750000000000001E-2</v>
      </c>
      <c r="H74" s="9">
        <v>4</v>
      </c>
      <c r="I74" s="25">
        <v>9.7000000000000003E-2</v>
      </c>
      <c r="J74" s="9">
        <v>0</v>
      </c>
      <c r="K74" s="71">
        <v>0</v>
      </c>
    </row>
    <row r="75" spans="1:11" x14ac:dyDescent="0.25">
      <c r="A75" s="7" t="s">
        <v>20</v>
      </c>
      <c r="B75" s="7">
        <v>4</v>
      </c>
      <c r="C75" s="14" t="s">
        <v>38</v>
      </c>
      <c r="D75" s="9">
        <v>8</v>
      </c>
      <c r="E75" s="25">
        <v>0.19750000000000001</v>
      </c>
      <c r="F75" s="9">
        <v>5</v>
      </c>
      <c r="G75" s="71">
        <v>0.41</v>
      </c>
      <c r="H75" s="9">
        <v>2</v>
      </c>
      <c r="I75" s="25">
        <v>0.318</v>
      </c>
      <c r="J75" s="8">
        <v>1</v>
      </c>
      <c r="K75" s="78">
        <v>8.0000000000000002E-3</v>
      </c>
    </row>
    <row r="76" spans="1:11" x14ac:dyDescent="0.25">
      <c r="A76" s="7" t="s">
        <v>20</v>
      </c>
      <c r="B76" s="7">
        <v>5</v>
      </c>
      <c r="C76" s="10" t="s">
        <v>39</v>
      </c>
      <c r="D76" s="9">
        <v>18</v>
      </c>
      <c r="E76" s="25">
        <v>0.22109999999999999</v>
      </c>
      <c r="F76" s="9">
        <v>6</v>
      </c>
      <c r="G76" s="71">
        <v>6.13E-2</v>
      </c>
      <c r="H76" s="9">
        <v>3</v>
      </c>
      <c r="I76" s="25">
        <v>0.04</v>
      </c>
      <c r="J76" s="8">
        <v>0</v>
      </c>
      <c r="K76" s="78">
        <v>0</v>
      </c>
    </row>
    <row r="77" spans="1:11" x14ac:dyDescent="0.25">
      <c r="A77" s="7" t="s">
        <v>20</v>
      </c>
      <c r="B77" s="7">
        <v>6</v>
      </c>
      <c r="C77" s="12" t="s">
        <v>40</v>
      </c>
      <c r="D77" s="7">
        <v>1</v>
      </c>
      <c r="E77" s="25">
        <v>3.0000000000000001E-3</v>
      </c>
      <c r="F77" s="8">
        <v>0</v>
      </c>
      <c r="G77" s="70">
        <v>0</v>
      </c>
      <c r="H77" s="7">
        <v>2</v>
      </c>
      <c r="I77" s="25">
        <v>0.02</v>
      </c>
      <c r="J77" s="8">
        <v>0</v>
      </c>
      <c r="K77" s="78">
        <v>0</v>
      </c>
    </row>
    <row r="78" spans="1:11" x14ac:dyDescent="0.25">
      <c r="A78" s="7" t="s">
        <v>20</v>
      </c>
      <c r="B78" s="7">
        <v>7</v>
      </c>
      <c r="C78" s="12" t="s">
        <v>41</v>
      </c>
      <c r="D78" s="9">
        <v>0</v>
      </c>
      <c r="E78" s="25">
        <v>0</v>
      </c>
      <c r="F78" s="8">
        <v>1</v>
      </c>
      <c r="G78" s="70">
        <v>7.0000000000000001E-3</v>
      </c>
      <c r="H78" s="63">
        <v>2</v>
      </c>
      <c r="I78" s="26">
        <v>0.125</v>
      </c>
      <c r="J78" s="8">
        <v>0</v>
      </c>
      <c r="K78" s="78">
        <v>0</v>
      </c>
    </row>
    <row r="79" spans="1:11" x14ac:dyDescent="0.25">
      <c r="A79" s="7" t="s">
        <v>20</v>
      </c>
      <c r="B79" s="7">
        <v>8</v>
      </c>
      <c r="C79" s="12" t="s">
        <v>42</v>
      </c>
      <c r="D79" s="7">
        <v>2</v>
      </c>
      <c r="E79" s="25">
        <v>0.03</v>
      </c>
      <c r="F79" s="8">
        <v>3</v>
      </c>
      <c r="G79" s="70">
        <v>7.0000000000000007E-2</v>
      </c>
      <c r="H79" s="8">
        <v>2</v>
      </c>
      <c r="I79" s="62">
        <v>2.5000000000000001E-2</v>
      </c>
      <c r="J79" s="8">
        <v>0</v>
      </c>
      <c r="K79" s="78">
        <v>0</v>
      </c>
    </row>
    <row r="80" spans="1:11" x14ac:dyDescent="0.25">
      <c r="A80" s="7" t="s">
        <v>20</v>
      </c>
      <c r="B80" s="7">
        <v>9</v>
      </c>
      <c r="C80" s="11" t="s">
        <v>43</v>
      </c>
      <c r="D80" s="9">
        <v>3</v>
      </c>
      <c r="E80" s="25">
        <v>0.20669999999999999</v>
      </c>
      <c r="F80" s="9">
        <v>1</v>
      </c>
      <c r="G80" s="71">
        <v>9.9000000000000005E-2</v>
      </c>
      <c r="H80" s="8">
        <v>0</v>
      </c>
      <c r="I80" s="62">
        <v>0</v>
      </c>
      <c r="J80" s="8">
        <v>0</v>
      </c>
      <c r="K80" s="78">
        <v>0</v>
      </c>
    </row>
    <row r="81" spans="1:11" x14ac:dyDescent="0.25">
      <c r="A81" s="7" t="s">
        <v>20</v>
      </c>
      <c r="B81" s="7">
        <v>10</v>
      </c>
      <c r="C81" s="10" t="s">
        <v>44</v>
      </c>
      <c r="D81" s="9">
        <v>19</v>
      </c>
      <c r="E81" s="25">
        <v>0.33</v>
      </c>
      <c r="F81" s="9">
        <v>11</v>
      </c>
      <c r="G81" s="71">
        <v>0.114</v>
      </c>
      <c r="H81" s="63">
        <v>12</v>
      </c>
      <c r="I81" s="26">
        <v>0.15</v>
      </c>
      <c r="J81" s="8">
        <v>0</v>
      </c>
      <c r="K81" s="78">
        <v>0</v>
      </c>
    </row>
    <row r="82" spans="1:11" x14ac:dyDescent="0.25">
      <c r="A82" s="7" t="s">
        <v>20</v>
      </c>
      <c r="B82" s="7">
        <v>11</v>
      </c>
      <c r="C82" s="12" t="s">
        <v>45</v>
      </c>
      <c r="D82" s="7">
        <v>0</v>
      </c>
      <c r="E82" s="25">
        <v>0</v>
      </c>
      <c r="F82" s="9">
        <v>0</v>
      </c>
      <c r="G82" s="71">
        <v>0</v>
      </c>
      <c r="H82" s="63">
        <v>3</v>
      </c>
      <c r="I82" s="26">
        <v>0.14130000000000001</v>
      </c>
      <c r="J82" s="8">
        <v>0</v>
      </c>
      <c r="K82" s="78">
        <v>0</v>
      </c>
    </row>
    <row r="83" spans="1:11" x14ac:dyDescent="0.25">
      <c r="A83" s="7" t="s">
        <v>20</v>
      </c>
      <c r="B83" s="7">
        <v>12</v>
      </c>
      <c r="C83" s="10" t="s">
        <v>46</v>
      </c>
      <c r="D83" s="9">
        <v>5</v>
      </c>
      <c r="E83" s="25">
        <v>0.14860000000000001</v>
      </c>
      <c r="F83" s="9">
        <v>10</v>
      </c>
      <c r="G83" s="71">
        <v>0.57099999999999995</v>
      </c>
      <c r="H83" s="63">
        <v>4</v>
      </c>
      <c r="I83" s="26">
        <v>0.04</v>
      </c>
      <c r="J83" s="8">
        <v>0</v>
      </c>
      <c r="K83" s="78">
        <v>0</v>
      </c>
    </row>
    <row r="84" spans="1:11" x14ac:dyDescent="0.25">
      <c r="A84" s="7" t="s">
        <v>20</v>
      </c>
      <c r="B84" s="7">
        <v>13</v>
      </c>
      <c r="C84" s="11" t="s">
        <v>47</v>
      </c>
      <c r="D84" s="9">
        <v>4</v>
      </c>
      <c r="E84" s="25">
        <v>3.5999999999999997E-2</v>
      </c>
      <c r="F84" s="9">
        <v>6</v>
      </c>
      <c r="G84" s="71">
        <v>6.9000000000000006E-2</v>
      </c>
      <c r="H84" s="8">
        <v>0</v>
      </c>
      <c r="I84" s="62">
        <v>0</v>
      </c>
      <c r="J84" s="8">
        <v>0</v>
      </c>
      <c r="K84" s="78">
        <v>0</v>
      </c>
    </row>
    <row r="85" spans="1:11" x14ac:dyDescent="0.25">
      <c r="A85" s="7" t="s">
        <v>20</v>
      </c>
      <c r="B85" s="7">
        <v>14</v>
      </c>
      <c r="C85" s="12" t="s">
        <v>48</v>
      </c>
      <c r="D85" s="9">
        <v>2</v>
      </c>
      <c r="E85" s="25">
        <v>0.02</v>
      </c>
      <c r="F85" s="9">
        <v>1</v>
      </c>
      <c r="G85" s="71">
        <v>0.11</v>
      </c>
      <c r="H85" s="63">
        <v>2</v>
      </c>
      <c r="I85" s="26">
        <v>0.01</v>
      </c>
      <c r="J85" s="8">
        <v>0</v>
      </c>
      <c r="K85" s="78">
        <v>0</v>
      </c>
    </row>
    <row r="86" spans="1:11" x14ac:dyDescent="0.25">
      <c r="A86" s="7" t="s">
        <v>20</v>
      </c>
      <c r="B86" s="7">
        <v>15</v>
      </c>
      <c r="C86" s="10" t="s">
        <v>49</v>
      </c>
      <c r="D86" s="9">
        <v>2</v>
      </c>
      <c r="E86" s="25">
        <v>2.5999999999999999E-2</v>
      </c>
      <c r="F86" s="9">
        <v>1</v>
      </c>
      <c r="G86" s="71">
        <v>1.4E-2</v>
      </c>
      <c r="H86" s="63">
        <v>3</v>
      </c>
      <c r="I86" s="61">
        <v>4.3999999999999997E-2</v>
      </c>
      <c r="J86" s="8">
        <v>0</v>
      </c>
      <c r="K86" s="78">
        <v>0</v>
      </c>
    </row>
    <row r="87" spans="1:11" x14ac:dyDescent="0.25">
      <c r="A87" s="7" t="s">
        <v>20</v>
      </c>
      <c r="B87" s="7">
        <v>16</v>
      </c>
      <c r="C87" s="10" t="s">
        <v>50</v>
      </c>
      <c r="D87" s="9">
        <v>1</v>
      </c>
      <c r="E87" s="25">
        <v>8.0000000000000002E-3</v>
      </c>
      <c r="F87" s="9">
        <v>2</v>
      </c>
      <c r="G87" s="71">
        <v>1.95E-2</v>
      </c>
      <c r="H87" s="9">
        <v>1</v>
      </c>
      <c r="I87" s="25">
        <v>1.4E-2</v>
      </c>
      <c r="J87" s="8">
        <v>0</v>
      </c>
      <c r="K87" s="78">
        <v>0</v>
      </c>
    </row>
    <row r="88" spans="1:11" x14ac:dyDescent="0.25">
      <c r="A88" s="7" t="s">
        <v>20</v>
      </c>
      <c r="B88" s="7">
        <v>17</v>
      </c>
      <c r="C88" s="11" t="s">
        <v>51</v>
      </c>
      <c r="D88" s="7">
        <v>3</v>
      </c>
      <c r="E88" s="25">
        <v>2.2769999999999999E-2</v>
      </c>
      <c r="F88" s="9">
        <v>1</v>
      </c>
      <c r="G88" s="71">
        <v>1.2500000000000001E-2</v>
      </c>
      <c r="H88" s="8">
        <v>0</v>
      </c>
      <c r="I88" s="62">
        <v>0</v>
      </c>
      <c r="J88" s="8">
        <v>0</v>
      </c>
      <c r="K88" s="78">
        <v>0</v>
      </c>
    </row>
    <row r="89" spans="1:11" x14ac:dyDescent="0.25">
      <c r="A89" s="7" t="s">
        <v>20</v>
      </c>
      <c r="B89" s="7">
        <v>18</v>
      </c>
      <c r="C89" s="11" t="s">
        <v>52</v>
      </c>
      <c r="D89" s="9">
        <v>1</v>
      </c>
      <c r="E89" s="25">
        <v>0.31</v>
      </c>
      <c r="F89" s="8">
        <v>0</v>
      </c>
      <c r="G89" s="70">
        <v>0</v>
      </c>
      <c r="H89" s="8">
        <v>3</v>
      </c>
      <c r="I89" s="62">
        <v>2.4E-2</v>
      </c>
      <c r="J89" s="63">
        <v>1</v>
      </c>
      <c r="K89" s="70">
        <v>1.4999999999999999E-2</v>
      </c>
    </row>
    <row r="90" spans="1:11" x14ac:dyDescent="0.25">
      <c r="A90" s="7" t="s">
        <v>20</v>
      </c>
      <c r="B90" s="7">
        <v>19</v>
      </c>
      <c r="C90" s="11" t="s">
        <v>53</v>
      </c>
      <c r="D90" s="7">
        <v>1</v>
      </c>
      <c r="E90" s="25">
        <v>1.4E-2</v>
      </c>
      <c r="F90" s="9">
        <v>0</v>
      </c>
      <c r="G90" s="71">
        <v>0</v>
      </c>
      <c r="H90" s="8">
        <v>0</v>
      </c>
      <c r="I90" s="62">
        <v>0</v>
      </c>
      <c r="J90" s="8">
        <v>0</v>
      </c>
      <c r="K90" s="78">
        <v>0</v>
      </c>
    </row>
    <row r="91" spans="1:11" s="82" customFormat="1" x14ac:dyDescent="0.25">
      <c r="A91" s="7" t="s">
        <v>20</v>
      </c>
      <c r="B91" s="7">
        <v>20</v>
      </c>
      <c r="C91" s="11" t="s">
        <v>93</v>
      </c>
      <c r="D91" s="9">
        <v>2</v>
      </c>
      <c r="E91" s="25">
        <v>2.98E-2</v>
      </c>
      <c r="F91" s="8">
        <v>2</v>
      </c>
      <c r="G91" s="70">
        <v>2.0899999999999998E-2</v>
      </c>
      <c r="H91" s="8">
        <v>0</v>
      </c>
      <c r="I91" s="62">
        <v>0</v>
      </c>
      <c r="J91" s="8">
        <v>0</v>
      </c>
      <c r="K91" s="78">
        <v>0</v>
      </c>
    </row>
    <row r="92" spans="1:11" s="82" customFormat="1" x14ac:dyDescent="0.25">
      <c r="A92" s="7" t="s">
        <v>20</v>
      </c>
      <c r="B92" s="7">
        <v>21</v>
      </c>
      <c r="C92" s="11" t="s">
        <v>96</v>
      </c>
      <c r="D92" s="7">
        <v>1</v>
      </c>
      <c r="E92" s="25">
        <v>0.1</v>
      </c>
      <c r="F92" s="8">
        <v>0</v>
      </c>
      <c r="G92" s="70">
        <v>0</v>
      </c>
      <c r="H92" s="9">
        <v>0</v>
      </c>
      <c r="I92" s="25">
        <v>0</v>
      </c>
      <c r="J92" s="8">
        <v>0</v>
      </c>
      <c r="K92" s="78">
        <v>0</v>
      </c>
    </row>
    <row r="93" spans="1:11" s="82" customFormat="1" x14ac:dyDescent="0.25">
      <c r="A93" s="7" t="s">
        <v>20</v>
      </c>
      <c r="B93" s="7">
        <v>22</v>
      </c>
      <c r="C93" s="11" t="s">
        <v>97</v>
      </c>
      <c r="D93" s="7">
        <v>1</v>
      </c>
      <c r="E93" s="25">
        <v>7.0000000000000001E-3</v>
      </c>
      <c r="F93" s="8">
        <v>1</v>
      </c>
      <c r="G93" s="70">
        <v>7.0000000000000001E-3</v>
      </c>
      <c r="H93" s="9">
        <v>0</v>
      </c>
      <c r="I93" s="25">
        <v>0</v>
      </c>
      <c r="J93" s="8">
        <v>0</v>
      </c>
      <c r="K93" s="78">
        <v>0</v>
      </c>
    </row>
    <row r="94" spans="1:11" x14ac:dyDescent="0.25">
      <c r="A94" s="7" t="s">
        <v>20</v>
      </c>
      <c r="B94" s="7">
        <v>23</v>
      </c>
      <c r="C94" s="11" t="s">
        <v>54</v>
      </c>
      <c r="D94" s="9">
        <v>4</v>
      </c>
      <c r="E94" s="25">
        <v>4.0863800000000001</v>
      </c>
      <c r="F94" s="9">
        <v>3</v>
      </c>
      <c r="G94" s="71">
        <v>3.6049000000000002</v>
      </c>
      <c r="H94" s="9">
        <v>0</v>
      </c>
      <c r="I94" s="25">
        <v>0</v>
      </c>
      <c r="J94" s="9">
        <v>0</v>
      </c>
      <c r="K94" s="71">
        <v>0</v>
      </c>
    </row>
    <row r="95" spans="1:11" x14ac:dyDescent="0.25">
      <c r="A95" s="7" t="s">
        <v>20</v>
      </c>
      <c r="B95" s="7">
        <v>24</v>
      </c>
      <c r="C95" s="11" t="s">
        <v>55</v>
      </c>
      <c r="D95" s="9">
        <v>5</v>
      </c>
      <c r="E95" s="25">
        <v>0.85699999999999998</v>
      </c>
      <c r="F95" s="9">
        <v>1</v>
      </c>
      <c r="G95" s="71">
        <v>0.04</v>
      </c>
      <c r="H95" s="9">
        <v>6</v>
      </c>
      <c r="I95" s="25">
        <v>3.6459999999999999E-2</v>
      </c>
      <c r="J95" s="9">
        <v>1</v>
      </c>
      <c r="K95" s="71">
        <v>1.4999999999999999E-2</v>
      </c>
    </row>
    <row r="96" spans="1:11" x14ac:dyDescent="0.25">
      <c r="A96" s="7" t="s">
        <v>20</v>
      </c>
      <c r="B96" s="7">
        <v>25</v>
      </c>
      <c r="C96" s="11" t="s">
        <v>56</v>
      </c>
      <c r="D96" s="9">
        <v>23</v>
      </c>
      <c r="E96" s="25">
        <v>2.6653600000000002</v>
      </c>
      <c r="F96" s="9">
        <v>24</v>
      </c>
      <c r="G96" s="71">
        <v>0.60599999999999998</v>
      </c>
      <c r="H96" s="9">
        <v>22</v>
      </c>
      <c r="I96" s="25">
        <v>0.2104</v>
      </c>
      <c r="J96" s="9">
        <v>0</v>
      </c>
      <c r="K96" s="71">
        <v>0</v>
      </c>
    </row>
    <row r="97" spans="1:11" x14ac:dyDescent="0.25">
      <c r="A97" s="7" t="s">
        <v>20</v>
      </c>
      <c r="B97" s="7">
        <v>26</v>
      </c>
      <c r="C97" s="11" t="s">
        <v>57</v>
      </c>
      <c r="D97" s="9">
        <v>4</v>
      </c>
      <c r="E97" s="25">
        <v>3.2000000000000001E-2</v>
      </c>
      <c r="F97" s="9">
        <v>5</v>
      </c>
      <c r="G97" s="71">
        <v>0.11</v>
      </c>
      <c r="H97" s="9">
        <v>4</v>
      </c>
      <c r="I97" s="25">
        <v>2.8000000000000001E-2</v>
      </c>
      <c r="J97" s="8">
        <v>1</v>
      </c>
      <c r="K97" s="78">
        <v>1.4999999999999999E-2</v>
      </c>
    </row>
    <row r="98" spans="1:11" x14ac:dyDescent="0.25">
      <c r="A98" s="7" t="s">
        <v>20</v>
      </c>
      <c r="B98" s="7">
        <v>27</v>
      </c>
      <c r="C98" s="11" t="s">
        <v>58</v>
      </c>
      <c r="D98" s="9">
        <v>3</v>
      </c>
      <c r="E98" s="25">
        <v>0.18</v>
      </c>
      <c r="F98" s="9">
        <v>6</v>
      </c>
      <c r="G98" s="71">
        <v>0.315</v>
      </c>
      <c r="H98" s="9">
        <v>5</v>
      </c>
      <c r="I98" s="25">
        <v>3.3000000000000002E-2</v>
      </c>
      <c r="J98" s="9">
        <v>0</v>
      </c>
      <c r="K98" s="71">
        <v>0</v>
      </c>
    </row>
    <row r="99" spans="1:11" x14ac:dyDescent="0.25">
      <c r="A99" s="7" t="s">
        <v>20</v>
      </c>
      <c r="B99" s="7">
        <v>28</v>
      </c>
      <c r="C99" s="11" t="s">
        <v>59</v>
      </c>
      <c r="D99" s="9">
        <v>12</v>
      </c>
      <c r="E99" s="25">
        <v>0.61299999999999999</v>
      </c>
      <c r="F99" s="9">
        <v>11</v>
      </c>
      <c r="G99" s="79">
        <v>0.1065</v>
      </c>
      <c r="H99" s="9">
        <v>12</v>
      </c>
      <c r="I99" s="25">
        <v>0.10539</v>
      </c>
      <c r="J99" s="9">
        <v>0</v>
      </c>
      <c r="K99" s="71">
        <v>0</v>
      </c>
    </row>
    <row r="100" spans="1:11" x14ac:dyDescent="0.25">
      <c r="A100" s="7" t="s">
        <v>20</v>
      </c>
      <c r="B100" s="7">
        <v>29</v>
      </c>
      <c r="C100" s="12" t="s">
        <v>60</v>
      </c>
      <c r="D100" s="7">
        <v>2</v>
      </c>
      <c r="E100" s="25">
        <v>1.7000000000000001E-2</v>
      </c>
      <c r="F100" s="8">
        <v>3</v>
      </c>
      <c r="G100" s="70">
        <v>2.7E-2</v>
      </c>
      <c r="H100" s="7">
        <v>5</v>
      </c>
      <c r="I100" s="25">
        <v>0.1177</v>
      </c>
      <c r="J100" s="8">
        <v>0</v>
      </c>
      <c r="K100" s="78">
        <v>0</v>
      </c>
    </row>
    <row r="101" spans="1:11" x14ac:dyDescent="0.25">
      <c r="A101" s="7" t="s">
        <v>20</v>
      </c>
      <c r="B101" s="7">
        <v>30</v>
      </c>
      <c r="C101" s="11" t="s">
        <v>61</v>
      </c>
      <c r="D101" s="9">
        <v>3</v>
      </c>
      <c r="E101" s="25">
        <v>8.2000000000000003E-2</v>
      </c>
      <c r="F101" s="9">
        <v>1</v>
      </c>
      <c r="G101" s="71">
        <v>5.0000000000000001E-3</v>
      </c>
      <c r="H101" s="8">
        <v>3</v>
      </c>
      <c r="I101" s="62">
        <v>2.7E-2</v>
      </c>
      <c r="J101" s="8">
        <v>0</v>
      </c>
      <c r="K101" s="78">
        <v>0</v>
      </c>
    </row>
    <row r="102" spans="1:11" s="6" customFormat="1" x14ac:dyDescent="0.25">
      <c r="A102" s="7" t="s">
        <v>20</v>
      </c>
      <c r="B102" s="7">
        <v>31</v>
      </c>
      <c r="C102" s="12" t="s">
        <v>62</v>
      </c>
      <c r="D102" s="9">
        <v>0</v>
      </c>
      <c r="E102" s="25">
        <v>0</v>
      </c>
      <c r="F102" s="9">
        <v>0</v>
      </c>
      <c r="G102" s="71">
        <v>0</v>
      </c>
      <c r="H102" s="63">
        <v>4</v>
      </c>
      <c r="I102" s="26">
        <v>3.7699999999999997E-2</v>
      </c>
      <c r="J102" s="63">
        <v>0</v>
      </c>
      <c r="K102" s="70">
        <v>0</v>
      </c>
    </row>
    <row r="103" spans="1:11" s="6" customFormat="1" x14ac:dyDescent="0.25">
      <c r="A103" s="7" t="s">
        <v>20</v>
      </c>
      <c r="B103" s="7">
        <v>32</v>
      </c>
      <c r="C103" s="10" t="s">
        <v>70</v>
      </c>
      <c r="D103" s="7">
        <v>1</v>
      </c>
      <c r="E103" s="25">
        <v>8.0000000000000002E-3</v>
      </c>
      <c r="F103" s="8">
        <v>0</v>
      </c>
      <c r="G103" s="70">
        <v>0</v>
      </c>
      <c r="H103" s="9">
        <v>0</v>
      </c>
      <c r="I103" s="25">
        <v>0</v>
      </c>
      <c r="J103" s="8">
        <v>0</v>
      </c>
      <c r="K103" s="71">
        <v>0</v>
      </c>
    </row>
    <row r="104" spans="1:11" s="50" customFormat="1" x14ac:dyDescent="0.25">
      <c r="A104" s="7" t="s">
        <v>20</v>
      </c>
      <c r="B104" s="7">
        <v>33</v>
      </c>
      <c r="C104" s="92" t="s">
        <v>71</v>
      </c>
      <c r="D104" s="47">
        <v>0</v>
      </c>
      <c r="E104" s="83">
        <v>0</v>
      </c>
      <c r="F104" s="8">
        <v>1</v>
      </c>
      <c r="G104" s="70">
        <v>1.01E-2</v>
      </c>
      <c r="H104" s="68">
        <v>1</v>
      </c>
      <c r="I104" s="64">
        <v>1.4999999999999999E-2</v>
      </c>
      <c r="J104" s="9">
        <v>0</v>
      </c>
      <c r="K104" s="71">
        <v>0</v>
      </c>
    </row>
    <row r="105" spans="1:11" s="50" customFormat="1" x14ac:dyDescent="0.25">
      <c r="A105" s="7" t="s">
        <v>20</v>
      </c>
      <c r="B105" s="7">
        <v>34</v>
      </c>
      <c r="C105" s="92" t="s">
        <v>72</v>
      </c>
      <c r="D105" s="47">
        <v>2</v>
      </c>
      <c r="E105" s="83">
        <v>0.67479999999999996</v>
      </c>
      <c r="F105" s="8">
        <v>2</v>
      </c>
      <c r="G105" s="70">
        <v>1.7000000000000001E-2</v>
      </c>
      <c r="H105" s="68">
        <v>0</v>
      </c>
      <c r="I105" s="64">
        <v>0</v>
      </c>
      <c r="J105" s="9">
        <v>0</v>
      </c>
      <c r="K105" s="78">
        <v>0</v>
      </c>
    </row>
    <row r="106" spans="1:11" s="53" customFormat="1" x14ac:dyDescent="0.25">
      <c r="A106" s="7" t="s">
        <v>20</v>
      </c>
      <c r="B106" s="7">
        <v>35</v>
      </c>
      <c r="C106" s="92" t="s">
        <v>74</v>
      </c>
      <c r="D106" s="47">
        <v>3</v>
      </c>
      <c r="E106" s="83">
        <v>7.5220000000000002</v>
      </c>
      <c r="F106" s="47">
        <v>0</v>
      </c>
      <c r="G106" s="112">
        <v>0</v>
      </c>
      <c r="H106" s="8">
        <v>2</v>
      </c>
      <c r="I106" s="62">
        <v>2.1000000000000001E-2</v>
      </c>
      <c r="J106" s="8">
        <v>0</v>
      </c>
      <c r="K106" s="78">
        <v>0</v>
      </c>
    </row>
    <row r="107" spans="1:11" s="53" customFormat="1" x14ac:dyDescent="0.25">
      <c r="A107" s="7" t="s">
        <v>20</v>
      </c>
      <c r="B107" s="7">
        <v>36</v>
      </c>
      <c r="C107" s="92" t="s">
        <v>75</v>
      </c>
      <c r="D107" s="7">
        <v>0</v>
      </c>
      <c r="E107" s="25">
        <v>0</v>
      </c>
      <c r="F107" s="8">
        <v>0</v>
      </c>
      <c r="G107" s="70">
        <v>0</v>
      </c>
      <c r="H107" s="8">
        <v>0</v>
      </c>
      <c r="I107" s="62">
        <v>0</v>
      </c>
      <c r="J107" s="8">
        <v>0</v>
      </c>
      <c r="K107" s="70">
        <v>0</v>
      </c>
    </row>
    <row r="108" spans="1:11" s="55" customFormat="1" x14ac:dyDescent="0.25">
      <c r="A108" s="7" t="s">
        <v>20</v>
      </c>
      <c r="B108" s="7">
        <v>37</v>
      </c>
      <c r="C108" s="92" t="s">
        <v>77</v>
      </c>
      <c r="D108" s="47">
        <v>0</v>
      </c>
      <c r="E108" s="83">
        <v>0</v>
      </c>
      <c r="F108" s="47">
        <v>2</v>
      </c>
      <c r="G108" s="112">
        <v>0.03</v>
      </c>
      <c r="H108" s="68">
        <v>0</v>
      </c>
      <c r="I108" s="64">
        <v>0</v>
      </c>
      <c r="J108" s="63">
        <v>0</v>
      </c>
      <c r="K108" s="71">
        <v>0</v>
      </c>
    </row>
    <row r="109" spans="1:11" s="87" customFormat="1" x14ac:dyDescent="0.25">
      <c r="A109" s="7" t="s">
        <v>20</v>
      </c>
      <c r="B109" s="7">
        <v>38</v>
      </c>
      <c r="C109" s="92" t="s">
        <v>102</v>
      </c>
      <c r="D109" s="7">
        <v>3</v>
      </c>
      <c r="E109" s="25">
        <v>2.1000000000000001E-2</v>
      </c>
      <c r="F109" s="8">
        <v>1</v>
      </c>
      <c r="G109" s="70">
        <v>7.0000000000000001E-3</v>
      </c>
      <c r="H109" s="68">
        <v>0</v>
      </c>
      <c r="I109" s="64">
        <v>0</v>
      </c>
      <c r="J109" s="8">
        <v>0</v>
      </c>
      <c r="K109" s="71">
        <v>0</v>
      </c>
    </row>
    <row r="110" spans="1:11" s="87" customFormat="1" x14ac:dyDescent="0.25">
      <c r="A110" s="7" t="s">
        <v>20</v>
      </c>
      <c r="B110" s="7">
        <v>39</v>
      </c>
      <c r="C110" s="92" t="s">
        <v>104</v>
      </c>
      <c r="D110" s="47">
        <v>0</v>
      </c>
      <c r="E110" s="83">
        <v>0</v>
      </c>
      <c r="F110" s="47">
        <v>0</v>
      </c>
      <c r="G110" s="112">
        <v>0</v>
      </c>
      <c r="H110" s="8">
        <v>0</v>
      </c>
      <c r="I110" s="62">
        <v>0</v>
      </c>
      <c r="J110" s="9">
        <v>0</v>
      </c>
      <c r="K110" s="78">
        <v>0</v>
      </c>
    </row>
    <row r="111" spans="1:11" s="87" customFormat="1" x14ac:dyDescent="0.25">
      <c r="A111" s="7" t="s">
        <v>20</v>
      </c>
      <c r="B111" s="7">
        <v>40</v>
      </c>
      <c r="C111" s="92" t="s">
        <v>105</v>
      </c>
      <c r="D111" s="47">
        <v>2</v>
      </c>
      <c r="E111" s="83">
        <v>0.02</v>
      </c>
      <c r="F111" s="47">
        <v>0</v>
      </c>
      <c r="G111" s="112">
        <v>0</v>
      </c>
      <c r="H111" s="68">
        <v>0</v>
      </c>
      <c r="I111" s="64">
        <v>0</v>
      </c>
      <c r="J111" s="9">
        <v>0</v>
      </c>
      <c r="K111" s="78">
        <v>0</v>
      </c>
    </row>
    <row r="112" spans="1:11" s="87" customFormat="1" x14ac:dyDescent="0.25">
      <c r="A112" s="7" t="s">
        <v>20</v>
      </c>
      <c r="B112" s="7">
        <v>41</v>
      </c>
      <c r="C112" s="92" t="s">
        <v>106</v>
      </c>
      <c r="D112" s="7">
        <v>0</v>
      </c>
      <c r="E112" s="25">
        <v>0</v>
      </c>
      <c r="F112" s="8">
        <v>0</v>
      </c>
      <c r="G112" s="70">
        <v>0</v>
      </c>
      <c r="H112" s="8">
        <v>2</v>
      </c>
      <c r="I112" s="62">
        <v>2.5000000000000001E-2</v>
      </c>
      <c r="J112" s="8">
        <v>0</v>
      </c>
      <c r="K112" s="70">
        <v>0</v>
      </c>
    </row>
    <row r="113" spans="1:11" s="86" customFormat="1" x14ac:dyDescent="0.25">
      <c r="A113" s="7" t="s">
        <v>20</v>
      </c>
      <c r="B113" s="7">
        <v>42</v>
      </c>
      <c r="C113" s="92" t="s">
        <v>100</v>
      </c>
      <c r="D113" s="7">
        <v>0</v>
      </c>
      <c r="E113" s="25">
        <v>0</v>
      </c>
      <c r="F113" s="47">
        <v>0</v>
      </c>
      <c r="G113" s="112">
        <v>0</v>
      </c>
      <c r="H113" s="8">
        <v>3</v>
      </c>
      <c r="I113" s="62">
        <v>4.4699999999999997E-2</v>
      </c>
      <c r="J113" s="8">
        <v>0</v>
      </c>
      <c r="K113" s="71">
        <v>0</v>
      </c>
    </row>
    <row r="114" spans="1:11" s="67" customFormat="1" x14ac:dyDescent="0.25">
      <c r="A114" s="7" t="s">
        <v>20</v>
      </c>
      <c r="B114" s="7">
        <v>43</v>
      </c>
      <c r="C114" s="92" t="s">
        <v>80</v>
      </c>
      <c r="D114" s="47">
        <v>2</v>
      </c>
      <c r="E114" s="83">
        <v>0.15329999999999999</v>
      </c>
      <c r="F114" s="47">
        <v>4</v>
      </c>
      <c r="G114" s="112">
        <v>0.04</v>
      </c>
      <c r="H114" s="8">
        <v>0</v>
      </c>
      <c r="I114" s="62">
        <v>0</v>
      </c>
      <c r="J114" s="63">
        <v>0</v>
      </c>
      <c r="K114" s="71">
        <v>0</v>
      </c>
    </row>
    <row r="115" spans="1:11" s="91" customFormat="1" x14ac:dyDescent="0.25">
      <c r="A115" s="7" t="s">
        <v>20</v>
      </c>
      <c r="B115" s="7">
        <v>44</v>
      </c>
      <c r="C115" s="92" t="s">
        <v>115</v>
      </c>
      <c r="D115" s="7">
        <v>0</v>
      </c>
      <c r="E115" s="25">
        <v>0</v>
      </c>
      <c r="F115" s="8">
        <v>0</v>
      </c>
      <c r="G115" s="70">
        <v>0</v>
      </c>
      <c r="H115" s="68">
        <v>0</v>
      </c>
      <c r="I115" s="64">
        <v>0</v>
      </c>
      <c r="J115" s="8">
        <v>0</v>
      </c>
      <c r="K115" s="78">
        <v>0</v>
      </c>
    </row>
    <row r="116" spans="1:11" s="108" customFormat="1" x14ac:dyDescent="0.25">
      <c r="A116" s="7" t="s">
        <v>20</v>
      </c>
      <c r="B116" s="7">
        <v>45</v>
      </c>
      <c r="C116" s="92" t="s">
        <v>111</v>
      </c>
      <c r="D116" s="7">
        <v>4</v>
      </c>
      <c r="E116" s="27">
        <v>0.252</v>
      </c>
      <c r="F116" s="8">
        <v>1</v>
      </c>
      <c r="G116" s="70">
        <v>0.56000000000000005</v>
      </c>
      <c r="H116" s="68">
        <v>0</v>
      </c>
      <c r="I116" s="64">
        <v>0</v>
      </c>
      <c r="J116" s="9">
        <v>0</v>
      </c>
      <c r="K116" s="78">
        <v>0</v>
      </c>
    </row>
    <row r="117" spans="1:11" s="108" customFormat="1" x14ac:dyDescent="0.25">
      <c r="A117" s="7" t="s">
        <v>20</v>
      </c>
      <c r="B117" s="7">
        <v>46</v>
      </c>
      <c r="C117" s="92" t="s">
        <v>113</v>
      </c>
      <c r="D117" s="7">
        <v>1</v>
      </c>
      <c r="E117" s="27">
        <v>0.01</v>
      </c>
      <c r="F117" s="8">
        <v>0</v>
      </c>
      <c r="G117" s="70">
        <v>0</v>
      </c>
      <c r="H117" s="68">
        <v>1</v>
      </c>
      <c r="I117" s="64">
        <v>1.4999999999999999E-2</v>
      </c>
      <c r="J117" s="8">
        <v>1</v>
      </c>
      <c r="K117" s="78">
        <v>7.0000000000000001E-3</v>
      </c>
    </row>
    <row r="118" spans="1:11" s="108" customFormat="1" x14ac:dyDescent="0.25">
      <c r="A118" s="7" t="s">
        <v>20</v>
      </c>
      <c r="B118" s="7">
        <v>47</v>
      </c>
      <c r="C118" s="92" t="s">
        <v>83</v>
      </c>
      <c r="D118" s="7">
        <v>1</v>
      </c>
      <c r="E118" s="27">
        <v>7.0000000000000001E-3</v>
      </c>
      <c r="F118" s="8">
        <v>0</v>
      </c>
      <c r="G118" s="70">
        <v>0</v>
      </c>
      <c r="H118" s="68">
        <v>0</v>
      </c>
      <c r="I118" s="64">
        <v>0</v>
      </c>
      <c r="J118" s="8">
        <v>0</v>
      </c>
      <c r="K118" s="78">
        <v>0</v>
      </c>
    </row>
    <row r="119" spans="1:11" s="108" customFormat="1" x14ac:dyDescent="0.25">
      <c r="A119" s="7" t="s">
        <v>20</v>
      </c>
      <c r="B119" s="7">
        <v>48</v>
      </c>
      <c r="C119" s="92" t="s">
        <v>87</v>
      </c>
      <c r="D119" s="7">
        <v>1</v>
      </c>
      <c r="E119" s="27">
        <v>0.03</v>
      </c>
      <c r="F119" s="8">
        <v>0</v>
      </c>
      <c r="G119" s="70">
        <v>0</v>
      </c>
      <c r="H119" s="68">
        <v>1</v>
      </c>
      <c r="I119" s="64">
        <v>1.4999999999999999E-2</v>
      </c>
      <c r="J119" s="8">
        <v>0</v>
      </c>
      <c r="K119" s="78">
        <v>0</v>
      </c>
    </row>
    <row r="120" spans="1:11" s="108" customFormat="1" x14ac:dyDescent="0.25">
      <c r="A120" s="7" t="s">
        <v>20</v>
      </c>
      <c r="B120" s="7">
        <v>49</v>
      </c>
      <c r="C120" s="92" t="s">
        <v>88</v>
      </c>
      <c r="D120" s="7">
        <v>1</v>
      </c>
      <c r="E120" s="27">
        <v>2.5000000000000001E-2</v>
      </c>
      <c r="F120" s="8">
        <v>0</v>
      </c>
      <c r="G120" s="70">
        <v>0</v>
      </c>
      <c r="H120" s="68">
        <v>0</v>
      </c>
      <c r="I120" s="64">
        <v>0</v>
      </c>
      <c r="J120" s="8">
        <v>0</v>
      </c>
      <c r="K120" s="78">
        <v>0</v>
      </c>
    </row>
    <row r="121" spans="1:11" s="108" customFormat="1" x14ac:dyDescent="0.25">
      <c r="A121" s="7" t="s">
        <v>20</v>
      </c>
      <c r="B121" s="7">
        <v>50</v>
      </c>
      <c r="C121" s="92" t="s">
        <v>89</v>
      </c>
      <c r="D121" s="7">
        <v>0</v>
      </c>
      <c r="E121" s="27">
        <v>0</v>
      </c>
      <c r="F121" s="47">
        <v>1</v>
      </c>
      <c r="G121" s="112">
        <v>1.2E-2</v>
      </c>
      <c r="H121" s="68">
        <v>0</v>
      </c>
      <c r="I121" s="64">
        <v>0</v>
      </c>
      <c r="J121" s="8">
        <v>0</v>
      </c>
      <c r="K121" s="78">
        <v>0</v>
      </c>
    </row>
    <row r="122" spans="1:11" s="108" customFormat="1" x14ac:dyDescent="0.25">
      <c r="A122" s="7" t="s">
        <v>20</v>
      </c>
      <c r="B122" s="7">
        <v>51</v>
      </c>
      <c r="C122" s="11" t="s">
        <v>84</v>
      </c>
      <c r="D122" s="7">
        <v>2</v>
      </c>
      <c r="E122" s="27">
        <v>0.106</v>
      </c>
      <c r="F122" s="47">
        <v>3</v>
      </c>
      <c r="G122" s="112">
        <v>3.4000000000000002E-2</v>
      </c>
      <c r="H122" s="68">
        <v>1</v>
      </c>
      <c r="I122" s="64">
        <v>7.0000000000000001E-3</v>
      </c>
      <c r="J122" s="8">
        <v>0</v>
      </c>
      <c r="K122" s="78">
        <v>0</v>
      </c>
    </row>
    <row r="123" spans="1:11" s="91" customFormat="1" x14ac:dyDescent="0.25">
      <c r="A123" s="7" t="s">
        <v>20</v>
      </c>
      <c r="B123" s="7">
        <v>52</v>
      </c>
      <c r="C123" s="116" t="s">
        <v>123</v>
      </c>
      <c r="D123" s="47">
        <v>0</v>
      </c>
      <c r="E123" s="83">
        <v>0</v>
      </c>
      <c r="F123" s="47">
        <v>1</v>
      </c>
      <c r="G123" s="112">
        <v>1.4999999999999999E-2</v>
      </c>
      <c r="H123" s="8">
        <v>0</v>
      </c>
      <c r="I123" s="62">
        <v>0</v>
      </c>
      <c r="J123" s="8">
        <v>0</v>
      </c>
      <c r="K123" s="78">
        <v>0</v>
      </c>
    </row>
    <row r="124" spans="1:11" s="91" customFormat="1" x14ac:dyDescent="0.25">
      <c r="A124" s="7" t="s">
        <v>20</v>
      </c>
      <c r="B124" s="7">
        <v>53</v>
      </c>
      <c r="C124" s="116" t="s">
        <v>124</v>
      </c>
      <c r="D124" s="7">
        <v>0</v>
      </c>
      <c r="E124" s="25">
        <v>0</v>
      </c>
      <c r="F124" s="47">
        <v>1</v>
      </c>
      <c r="G124" s="112">
        <v>1.4999999999999999E-2</v>
      </c>
      <c r="H124" s="8">
        <v>0</v>
      </c>
      <c r="I124" s="62">
        <v>0</v>
      </c>
      <c r="J124" s="8">
        <v>0</v>
      </c>
      <c r="K124" s="78">
        <v>0</v>
      </c>
    </row>
    <row r="125" spans="1:11" s="91" customFormat="1" x14ac:dyDescent="0.25">
      <c r="A125" s="7" t="s">
        <v>20</v>
      </c>
      <c r="B125" s="7">
        <v>54</v>
      </c>
      <c r="C125" s="116" t="s">
        <v>125</v>
      </c>
      <c r="D125" s="47">
        <v>1</v>
      </c>
      <c r="E125" s="83">
        <v>1.4999999999999999E-2</v>
      </c>
      <c r="F125" s="47">
        <v>1</v>
      </c>
      <c r="G125" s="112">
        <v>1.4999999999999999E-2</v>
      </c>
      <c r="H125" s="8">
        <v>0</v>
      </c>
      <c r="I125" s="62">
        <v>0</v>
      </c>
      <c r="J125" s="8">
        <v>0</v>
      </c>
      <c r="K125" s="78">
        <v>0</v>
      </c>
    </row>
    <row r="126" spans="1:11" s="91" customFormat="1" x14ac:dyDescent="0.25">
      <c r="A126" s="7" t="s">
        <v>20</v>
      </c>
      <c r="B126" s="7">
        <v>55</v>
      </c>
      <c r="C126" s="116" t="s">
        <v>123</v>
      </c>
      <c r="D126" s="47">
        <v>1</v>
      </c>
      <c r="E126" s="83">
        <v>1.4999999999999999E-2</v>
      </c>
      <c r="F126" s="47">
        <v>0</v>
      </c>
      <c r="G126" s="112">
        <v>0</v>
      </c>
      <c r="H126" s="8">
        <v>0</v>
      </c>
      <c r="I126" s="62">
        <v>0</v>
      </c>
      <c r="J126" s="8">
        <v>0</v>
      </c>
      <c r="K126" s="78">
        <v>0</v>
      </c>
    </row>
    <row r="127" spans="1:11" s="105" customFormat="1" x14ac:dyDescent="0.25">
      <c r="A127" s="7" t="s">
        <v>20</v>
      </c>
      <c r="B127" s="7">
        <v>56</v>
      </c>
      <c r="C127" s="116" t="s">
        <v>166</v>
      </c>
      <c r="D127" s="7">
        <v>1</v>
      </c>
      <c r="E127" s="25">
        <v>1.4999999999999999E-2</v>
      </c>
      <c r="F127" s="8">
        <v>0</v>
      </c>
      <c r="G127" s="70">
        <v>0</v>
      </c>
      <c r="H127" s="68">
        <v>0</v>
      </c>
      <c r="I127" s="64">
        <v>0</v>
      </c>
      <c r="J127" s="8">
        <v>0</v>
      </c>
      <c r="K127" s="78">
        <v>0</v>
      </c>
    </row>
    <row r="128" spans="1:11" s="5" customFormat="1" x14ac:dyDescent="0.25">
      <c r="A128" s="2"/>
      <c r="B128" s="2"/>
      <c r="C128" s="2"/>
      <c r="D128" s="2"/>
      <c r="E128" s="72"/>
      <c r="F128" s="44"/>
      <c r="G128" s="113"/>
      <c r="H128" s="45"/>
      <c r="I128" s="75"/>
      <c r="J128" s="44"/>
      <c r="K128" s="80"/>
    </row>
    <row r="129" spans="3:11" x14ac:dyDescent="0.25">
      <c r="F129" s="46"/>
      <c r="G129" s="59"/>
      <c r="H129" s="46"/>
      <c r="I129" s="76"/>
      <c r="J129" s="46"/>
      <c r="K129" s="59"/>
    </row>
    <row r="130" spans="3:11" x14ac:dyDescent="0.25">
      <c r="F130" s="46"/>
      <c r="G130" s="59"/>
      <c r="H130" s="46"/>
      <c r="I130" s="76"/>
      <c r="J130" s="46"/>
      <c r="K130" s="59"/>
    </row>
    <row r="131" spans="3:11" x14ac:dyDescent="0.25">
      <c r="F131" s="46"/>
      <c r="G131" s="59"/>
      <c r="H131" s="46"/>
      <c r="I131" s="76"/>
      <c r="J131" s="46"/>
      <c r="K131" s="59"/>
    </row>
    <row r="132" spans="3:11" x14ac:dyDescent="0.25">
      <c r="F132" s="46"/>
      <c r="G132" s="59"/>
      <c r="H132" s="46"/>
      <c r="I132" s="76"/>
      <c r="J132" s="46"/>
      <c r="K132" s="59"/>
    </row>
    <row r="133" spans="3:11" x14ac:dyDescent="0.25">
      <c r="F133" s="46"/>
      <c r="G133" s="114"/>
      <c r="H133" s="46"/>
      <c r="I133" s="77"/>
      <c r="J133" s="46"/>
      <c r="K133" s="59"/>
    </row>
    <row r="134" spans="3:11" x14ac:dyDescent="0.25">
      <c r="C134" s="34"/>
      <c r="F134" s="46"/>
      <c r="G134" s="59"/>
      <c r="H134" s="46"/>
      <c r="I134" s="76"/>
      <c r="J134" s="46"/>
      <c r="K134" s="59"/>
    </row>
    <row r="135" spans="3:11" x14ac:dyDescent="0.25">
      <c r="C135" s="34"/>
      <c r="F135" s="46"/>
      <c r="G135" s="59"/>
      <c r="H135" s="46"/>
      <c r="I135" s="76"/>
      <c r="J135" s="46"/>
      <c r="K135" s="59"/>
    </row>
    <row r="136" spans="3:11" x14ac:dyDescent="0.25">
      <c r="C136" s="34"/>
      <c r="F136" s="46"/>
      <c r="G136" s="59"/>
      <c r="H136" s="46"/>
      <c r="I136" s="76"/>
      <c r="J136" s="46"/>
      <c r="K136" s="59"/>
    </row>
    <row r="137" spans="3:11" x14ac:dyDescent="0.25">
      <c r="C137" s="34"/>
      <c r="F137" s="46"/>
      <c r="G137" s="59"/>
      <c r="H137" s="46"/>
      <c r="I137" s="76"/>
      <c r="J137" s="46"/>
      <c r="K137" s="59"/>
    </row>
    <row r="138" spans="3:11" x14ac:dyDescent="0.25">
      <c r="C138" s="34"/>
      <c r="F138" s="46"/>
      <c r="G138" s="59"/>
      <c r="H138" s="46"/>
      <c r="I138" s="76"/>
      <c r="J138" s="46"/>
      <c r="K138" s="59"/>
    </row>
    <row r="139" spans="3:11" x14ac:dyDescent="0.25">
      <c r="C139" s="34"/>
      <c r="F139" s="46"/>
      <c r="G139" s="59"/>
      <c r="H139" s="46"/>
      <c r="I139" s="76"/>
      <c r="J139" s="46"/>
      <c r="K139" s="59"/>
    </row>
    <row r="140" spans="3:11" x14ac:dyDescent="0.25">
      <c r="F140" s="46"/>
      <c r="G140" s="59"/>
      <c r="H140" s="46"/>
      <c r="I140" s="76"/>
      <c r="J140" s="46"/>
      <c r="K140" s="59"/>
    </row>
  </sheetData>
  <autoFilter ref="A7:K127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5748031496062992" top="0.31496062992125984" bottom="0.27559055118110237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2"/>
  <sheetViews>
    <sheetView tabSelected="1" zoomScale="70" zoomScaleNormal="70" workbookViewId="0">
      <pane ySplit="3" topLeftCell="A194" activePane="bottomLeft" state="frozen"/>
      <selection pane="bottomLeft" activeCell="P218" sqref="P218"/>
    </sheetView>
  </sheetViews>
  <sheetFormatPr defaultRowHeight="15.75" x14ac:dyDescent="0.25"/>
  <cols>
    <col min="1" max="1" width="21.85546875" style="42" customWidth="1"/>
    <col min="2" max="2" width="20.7109375" style="42" customWidth="1"/>
    <col min="3" max="3" width="22.28515625" style="42" customWidth="1"/>
    <col min="4" max="4" width="20.140625" style="42" customWidth="1"/>
    <col min="5" max="5" width="19.140625" style="42" customWidth="1"/>
    <col min="6" max="6" width="22" style="42" customWidth="1"/>
    <col min="7" max="7" width="25.85546875" style="42" customWidth="1"/>
    <col min="8" max="8" width="52.42578125" style="43" customWidth="1"/>
    <col min="9" max="9" width="18.85546875" style="42" hidden="1" customWidth="1"/>
    <col min="10" max="10" width="23" style="42" hidden="1" customWidth="1"/>
    <col min="11" max="11" width="40.28515625" style="42" hidden="1" customWidth="1"/>
    <col min="12" max="16384" width="9.140625" style="42"/>
  </cols>
  <sheetData>
    <row r="1" spans="1:11" ht="30" customHeight="1" x14ac:dyDescent="0.25">
      <c r="A1" s="35"/>
      <c r="B1" s="48" t="s">
        <v>170</v>
      </c>
      <c r="C1" s="36"/>
      <c r="D1" s="37"/>
      <c r="E1" s="36"/>
      <c r="F1" s="36"/>
      <c r="G1" s="36"/>
      <c r="H1" s="38" t="s">
        <v>19</v>
      </c>
    </row>
    <row r="2" spans="1:11" ht="48" customHeight="1" x14ac:dyDescent="0.25">
      <c r="A2" s="39" t="s">
        <v>0</v>
      </c>
      <c r="B2" s="39" t="s">
        <v>1</v>
      </c>
      <c r="C2" s="39" t="s">
        <v>9</v>
      </c>
      <c r="D2" s="39" t="s">
        <v>10</v>
      </c>
      <c r="E2" s="39" t="s">
        <v>11</v>
      </c>
      <c r="F2" s="39" t="s">
        <v>12</v>
      </c>
      <c r="G2" s="39" t="s">
        <v>13</v>
      </c>
      <c r="H2" s="39" t="s">
        <v>86</v>
      </c>
    </row>
    <row r="3" spans="1:11" ht="30" customHeight="1" x14ac:dyDescent="0.25">
      <c r="A3" s="35"/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1">
        <v>7</v>
      </c>
    </row>
    <row r="4" spans="1:11" ht="20.100000000000001" customHeight="1" x14ac:dyDescent="0.25">
      <c r="A4" s="31" t="s">
        <v>20</v>
      </c>
      <c r="B4" s="31">
        <v>1</v>
      </c>
      <c r="C4" s="123">
        <v>40633125</v>
      </c>
      <c r="D4" s="93">
        <v>41323</v>
      </c>
      <c r="E4" s="94" t="s">
        <v>161</v>
      </c>
      <c r="F4" s="95">
        <v>1500</v>
      </c>
      <c r="G4" s="96">
        <v>502854.2</v>
      </c>
      <c r="H4" s="97" t="s">
        <v>66</v>
      </c>
      <c r="I4" s="115">
        <f>G4/F4</f>
        <v>335.23613333333333</v>
      </c>
      <c r="J4" s="115" t="s">
        <v>164</v>
      </c>
      <c r="K4" s="106"/>
    </row>
    <row r="5" spans="1:11" ht="20.100000000000001" customHeight="1" x14ac:dyDescent="0.25">
      <c r="A5" s="31" t="s">
        <v>20</v>
      </c>
      <c r="B5" s="31">
        <v>2</v>
      </c>
      <c r="C5" s="123">
        <v>40654541</v>
      </c>
      <c r="D5" s="93">
        <v>41310</v>
      </c>
      <c r="E5" s="94" t="s">
        <v>162</v>
      </c>
      <c r="F5" s="95">
        <v>379</v>
      </c>
      <c r="G5" s="96">
        <v>752500</v>
      </c>
      <c r="H5" s="97" t="s">
        <v>38</v>
      </c>
      <c r="I5" s="115">
        <f t="shared" ref="I5:I68" si="0">G5/F5</f>
        <v>1985.4881266490765</v>
      </c>
      <c r="J5" s="115" t="s">
        <v>164</v>
      </c>
      <c r="K5" s="106"/>
    </row>
    <row r="6" spans="1:11" ht="20.100000000000001" customHeight="1" x14ac:dyDescent="0.25">
      <c r="A6" s="31" t="s">
        <v>20</v>
      </c>
      <c r="B6" s="31">
        <v>3</v>
      </c>
      <c r="C6" s="123">
        <v>40681936</v>
      </c>
      <c r="D6" s="93">
        <v>41332</v>
      </c>
      <c r="E6" s="94" t="s">
        <v>161</v>
      </c>
      <c r="F6" s="95">
        <v>3500</v>
      </c>
      <c r="G6" s="96">
        <v>14721726.93</v>
      </c>
      <c r="H6" s="97" t="s">
        <v>157</v>
      </c>
      <c r="I6" s="115">
        <f t="shared" si="0"/>
        <v>4206.2076942857138</v>
      </c>
      <c r="J6" s="115" t="s">
        <v>165</v>
      </c>
      <c r="K6" s="106"/>
    </row>
    <row r="7" spans="1:11" ht="20.100000000000001" customHeight="1" x14ac:dyDescent="0.25">
      <c r="A7" s="31" t="s">
        <v>20</v>
      </c>
      <c r="B7" s="31">
        <v>4</v>
      </c>
      <c r="C7" s="123">
        <v>40690072</v>
      </c>
      <c r="D7" s="93">
        <v>41312</v>
      </c>
      <c r="E7" s="94" t="s">
        <v>163</v>
      </c>
      <c r="F7" s="95">
        <v>5</v>
      </c>
      <c r="G7" s="96">
        <v>466.1</v>
      </c>
      <c r="H7" s="97" t="s">
        <v>138</v>
      </c>
      <c r="I7" s="49">
        <f t="shared" si="0"/>
        <v>93.22</v>
      </c>
      <c r="J7" s="49"/>
      <c r="K7" s="49"/>
    </row>
    <row r="8" spans="1:11" ht="20.100000000000001" customHeight="1" x14ac:dyDescent="0.25">
      <c r="A8" s="31" t="s">
        <v>20</v>
      </c>
      <c r="B8" s="31">
        <v>5</v>
      </c>
      <c r="C8" s="123">
        <v>40688240</v>
      </c>
      <c r="D8" s="93">
        <v>41313</v>
      </c>
      <c r="E8" s="94" t="s">
        <v>163</v>
      </c>
      <c r="F8" s="95">
        <v>15</v>
      </c>
      <c r="G8" s="96">
        <v>466.1</v>
      </c>
      <c r="H8" s="97" t="s">
        <v>30</v>
      </c>
      <c r="I8" s="49">
        <f t="shared" si="0"/>
        <v>31.073333333333334</v>
      </c>
      <c r="J8" s="49"/>
      <c r="K8" s="49"/>
    </row>
    <row r="9" spans="1:11" ht="20.100000000000001" customHeight="1" x14ac:dyDescent="0.25">
      <c r="A9" s="31" t="s">
        <v>20</v>
      </c>
      <c r="B9" s="31">
        <v>6</v>
      </c>
      <c r="C9" s="123">
        <v>40689797</v>
      </c>
      <c r="D9" s="93">
        <v>41306</v>
      </c>
      <c r="E9" s="94" t="s">
        <v>163</v>
      </c>
      <c r="F9" s="95">
        <v>13</v>
      </c>
      <c r="G9" s="96">
        <v>466.1</v>
      </c>
      <c r="H9" s="97" t="s">
        <v>44</v>
      </c>
      <c r="I9" s="49">
        <f t="shared" si="0"/>
        <v>35.853846153846156</v>
      </c>
      <c r="J9" s="49"/>
      <c r="K9" s="49"/>
    </row>
    <row r="10" spans="1:11" ht="20.100000000000001" customHeight="1" x14ac:dyDescent="0.25">
      <c r="A10" s="31" t="s">
        <v>20</v>
      </c>
      <c r="B10" s="31">
        <v>7</v>
      </c>
      <c r="C10" s="123">
        <v>40691178</v>
      </c>
      <c r="D10" s="93">
        <v>41306</v>
      </c>
      <c r="E10" s="94" t="s">
        <v>163</v>
      </c>
      <c r="F10" s="95">
        <v>15</v>
      </c>
      <c r="G10" s="96">
        <v>466.1</v>
      </c>
      <c r="H10" s="97" t="s">
        <v>35</v>
      </c>
      <c r="I10" s="49">
        <f t="shared" si="0"/>
        <v>31.073333333333334</v>
      </c>
      <c r="J10" s="49"/>
      <c r="K10" s="49"/>
    </row>
    <row r="11" spans="1:11" ht="20.100000000000001" customHeight="1" x14ac:dyDescent="0.25">
      <c r="A11" s="31" t="s">
        <v>20</v>
      </c>
      <c r="B11" s="31">
        <v>8</v>
      </c>
      <c r="C11" s="123">
        <v>40690344</v>
      </c>
      <c r="D11" s="93">
        <v>41317</v>
      </c>
      <c r="E11" s="94" t="s">
        <v>162</v>
      </c>
      <c r="F11" s="95">
        <v>560</v>
      </c>
      <c r="G11" s="96">
        <v>33040</v>
      </c>
      <c r="H11" s="97" t="s">
        <v>111</v>
      </c>
      <c r="I11" s="49">
        <f t="shared" si="0"/>
        <v>59</v>
      </c>
      <c r="J11" s="49"/>
      <c r="K11" s="49"/>
    </row>
    <row r="12" spans="1:11" ht="20.100000000000001" customHeight="1" x14ac:dyDescent="0.25">
      <c r="A12" s="31" t="s">
        <v>20</v>
      </c>
      <c r="B12" s="31">
        <v>9</v>
      </c>
      <c r="C12" s="123">
        <v>40691735</v>
      </c>
      <c r="D12" s="93">
        <v>41316</v>
      </c>
      <c r="E12" s="94" t="s">
        <v>162</v>
      </c>
      <c r="F12" s="95">
        <v>500</v>
      </c>
      <c r="G12" s="96">
        <v>7500</v>
      </c>
      <c r="H12" s="97" t="s">
        <v>46</v>
      </c>
      <c r="I12" s="49">
        <f t="shared" si="0"/>
        <v>15</v>
      </c>
      <c r="J12" s="49"/>
      <c r="K12" s="49"/>
    </row>
    <row r="13" spans="1:11" ht="20.100000000000001" customHeight="1" x14ac:dyDescent="0.25">
      <c r="A13" s="31" t="s">
        <v>20</v>
      </c>
      <c r="B13" s="31">
        <v>10</v>
      </c>
      <c r="C13" s="123">
        <v>40695667</v>
      </c>
      <c r="D13" s="93">
        <v>41326</v>
      </c>
      <c r="E13" s="94" t="s">
        <v>162</v>
      </c>
      <c r="F13" s="95">
        <v>7</v>
      </c>
      <c r="G13" s="96">
        <v>127400</v>
      </c>
      <c r="H13" s="97" t="s">
        <v>28</v>
      </c>
      <c r="I13" s="115">
        <f t="shared" si="0"/>
        <v>18200</v>
      </c>
      <c r="J13" s="115" t="s">
        <v>165</v>
      </c>
      <c r="K13" s="115" t="s">
        <v>174</v>
      </c>
    </row>
    <row r="14" spans="1:11" ht="20.100000000000001" customHeight="1" x14ac:dyDescent="0.25">
      <c r="A14" s="31" t="s">
        <v>20</v>
      </c>
      <c r="B14" s="31">
        <v>11</v>
      </c>
      <c r="C14" s="123">
        <v>40690462</v>
      </c>
      <c r="D14" s="93">
        <v>41306</v>
      </c>
      <c r="E14" s="94" t="s">
        <v>163</v>
      </c>
      <c r="F14" s="95">
        <v>7</v>
      </c>
      <c r="G14" s="96">
        <v>466.1</v>
      </c>
      <c r="H14" s="97" t="s">
        <v>28</v>
      </c>
      <c r="I14" s="49">
        <f t="shared" si="0"/>
        <v>66.585714285714289</v>
      </c>
      <c r="J14" s="49"/>
      <c r="K14" s="49"/>
    </row>
    <row r="15" spans="1:11" ht="20.100000000000001" customHeight="1" x14ac:dyDescent="0.25">
      <c r="A15" s="31" t="s">
        <v>20</v>
      </c>
      <c r="B15" s="31">
        <v>12</v>
      </c>
      <c r="C15" s="123">
        <v>40690515</v>
      </c>
      <c r="D15" s="93">
        <v>41309</v>
      </c>
      <c r="E15" s="94" t="s">
        <v>163</v>
      </c>
      <c r="F15" s="95">
        <v>15</v>
      </c>
      <c r="G15" s="96">
        <v>466.1</v>
      </c>
      <c r="H15" s="97" t="s">
        <v>23</v>
      </c>
      <c r="I15" s="49">
        <f t="shared" si="0"/>
        <v>31.073333333333334</v>
      </c>
      <c r="J15" s="49"/>
      <c r="K15" s="106"/>
    </row>
    <row r="16" spans="1:11" ht="20.100000000000001" customHeight="1" x14ac:dyDescent="0.25">
      <c r="A16" s="31" t="s">
        <v>20</v>
      </c>
      <c r="B16" s="31">
        <v>13</v>
      </c>
      <c r="C16" s="123">
        <v>40691674</v>
      </c>
      <c r="D16" s="93">
        <v>41311</v>
      </c>
      <c r="E16" s="94" t="s">
        <v>163</v>
      </c>
      <c r="F16" s="95">
        <v>12</v>
      </c>
      <c r="G16" s="96">
        <v>466.1</v>
      </c>
      <c r="H16" s="97" t="s">
        <v>23</v>
      </c>
      <c r="I16" s="49">
        <f t="shared" si="0"/>
        <v>38.841666666666669</v>
      </c>
      <c r="J16" s="49"/>
      <c r="K16" s="49"/>
    </row>
    <row r="17" spans="1:11" ht="20.100000000000001" customHeight="1" x14ac:dyDescent="0.25">
      <c r="A17" s="31" t="s">
        <v>20</v>
      </c>
      <c r="B17" s="31">
        <v>14</v>
      </c>
      <c r="C17" s="123">
        <v>40690575</v>
      </c>
      <c r="D17" s="93">
        <v>41306</v>
      </c>
      <c r="E17" s="94" t="s">
        <v>163</v>
      </c>
      <c r="F17" s="95">
        <v>7</v>
      </c>
      <c r="G17" s="96">
        <v>466.1</v>
      </c>
      <c r="H17" s="97" t="s">
        <v>30</v>
      </c>
      <c r="I17" s="49">
        <f t="shared" si="0"/>
        <v>66.585714285714289</v>
      </c>
      <c r="J17" s="49"/>
      <c r="K17" s="49"/>
    </row>
    <row r="18" spans="1:11" ht="20.100000000000001" customHeight="1" x14ac:dyDescent="0.25">
      <c r="A18" s="31" t="s">
        <v>20</v>
      </c>
      <c r="B18" s="31">
        <v>15</v>
      </c>
      <c r="C18" s="123">
        <v>40690584</v>
      </c>
      <c r="D18" s="93">
        <v>41306</v>
      </c>
      <c r="E18" s="94" t="s">
        <v>163</v>
      </c>
      <c r="F18" s="95">
        <v>7</v>
      </c>
      <c r="G18" s="96">
        <v>466.1</v>
      </c>
      <c r="H18" s="97" t="s">
        <v>30</v>
      </c>
      <c r="I18" s="49">
        <f t="shared" si="0"/>
        <v>66.585714285714289</v>
      </c>
      <c r="J18" s="49"/>
      <c r="K18" s="49"/>
    </row>
    <row r="19" spans="1:11" ht="20.100000000000001" customHeight="1" x14ac:dyDescent="0.25">
      <c r="A19" s="31" t="s">
        <v>20</v>
      </c>
      <c r="B19" s="31">
        <v>16</v>
      </c>
      <c r="C19" s="123">
        <v>40690594</v>
      </c>
      <c r="D19" s="93">
        <v>41306</v>
      </c>
      <c r="E19" s="94" t="s">
        <v>163</v>
      </c>
      <c r="F19" s="95">
        <v>7</v>
      </c>
      <c r="G19" s="96">
        <v>466.1</v>
      </c>
      <c r="H19" s="97" t="s">
        <v>30</v>
      </c>
      <c r="I19" s="49">
        <f t="shared" si="0"/>
        <v>66.585714285714289</v>
      </c>
      <c r="J19" s="49"/>
      <c r="K19" s="49"/>
    </row>
    <row r="20" spans="1:11" ht="20.100000000000001" customHeight="1" x14ac:dyDescent="0.25">
      <c r="A20" s="31" t="s">
        <v>20</v>
      </c>
      <c r="B20" s="31">
        <v>17</v>
      </c>
      <c r="C20" s="123">
        <v>40690606</v>
      </c>
      <c r="D20" s="93">
        <v>41306</v>
      </c>
      <c r="E20" s="94" t="s">
        <v>163</v>
      </c>
      <c r="F20" s="95">
        <v>7</v>
      </c>
      <c r="G20" s="96">
        <v>466.1</v>
      </c>
      <c r="H20" s="97" t="s">
        <v>30</v>
      </c>
      <c r="I20" s="49">
        <f t="shared" si="0"/>
        <v>66.585714285714289</v>
      </c>
      <c r="J20" s="49"/>
      <c r="K20" s="49"/>
    </row>
    <row r="21" spans="1:11" ht="20.100000000000001" customHeight="1" x14ac:dyDescent="0.25">
      <c r="A21" s="31" t="s">
        <v>20</v>
      </c>
      <c r="B21" s="31">
        <v>18</v>
      </c>
      <c r="C21" s="123">
        <v>40690764</v>
      </c>
      <c r="D21" s="93">
        <v>41306</v>
      </c>
      <c r="E21" s="94" t="s">
        <v>163</v>
      </c>
      <c r="F21" s="95">
        <v>7</v>
      </c>
      <c r="G21" s="96">
        <v>466.1</v>
      </c>
      <c r="H21" s="97" t="s">
        <v>30</v>
      </c>
      <c r="I21" s="49">
        <f t="shared" si="0"/>
        <v>66.585714285714289</v>
      </c>
      <c r="J21" s="49"/>
      <c r="K21" s="49"/>
    </row>
    <row r="22" spans="1:11" ht="20.100000000000001" customHeight="1" x14ac:dyDescent="0.25">
      <c r="A22" s="31" t="s">
        <v>20</v>
      </c>
      <c r="B22" s="31">
        <v>19</v>
      </c>
      <c r="C22" s="123">
        <v>40690757</v>
      </c>
      <c r="D22" s="93">
        <v>41306</v>
      </c>
      <c r="E22" s="94" t="s">
        <v>163</v>
      </c>
      <c r="F22" s="95">
        <v>7</v>
      </c>
      <c r="G22" s="96">
        <v>466.1</v>
      </c>
      <c r="H22" s="97" t="s">
        <v>30</v>
      </c>
      <c r="I22" s="49">
        <f t="shared" si="0"/>
        <v>66.585714285714289</v>
      </c>
      <c r="J22" s="49"/>
      <c r="K22" s="49"/>
    </row>
    <row r="23" spans="1:11" ht="20.100000000000001" customHeight="1" x14ac:dyDescent="0.25">
      <c r="A23" s="31" t="s">
        <v>20</v>
      </c>
      <c r="B23" s="31">
        <v>20</v>
      </c>
      <c r="C23" s="123">
        <v>40690782</v>
      </c>
      <c r="D23" s="93">
        <v>41306</v>
      </c>
      <c r="E23" s="94" t="s">
        <v>163</v>
      </c>
      <c r="F23" s="95">
        <v>7</v>
      </c>
      <c r="G23" s="96">
        <v>466.1</v>
      </c>
      <c r="H23" s="97" t="s">
        <v>30</v>
      </c>
      <c r="I23" s="49">
        <f t="shared" si="0"/>
        <v>66.585714285714289</v>
      </c>
      <c r="J23" s="49"/>
      <c r="K23" s="49"/>
    </row>
    <row r="24" spans="1:11" ht="20.100000000000001" customHeight="1" x14ac:dyDescent="0.25">
      <c r="A24" s="31" t="s">
        <v>20</v>
      </c>
      <c r="B24" s="31">
        <v>21</v>
      </c>
      <c r="C24" s="123">
        <v>40691719</v>
      </c>
      <c r="D24" s="93">
        <v>41311</v>
      </c>
      <c r="E24" s="94" t="s">
        <v>163</v>
      </c>
      <c r="F24" s="95">
        <v>5.5</v>
      </c>
      <c r="G24" s="96">
        <v>466.1</v>
      </c>
      <c r="H24" s="97" t="s">
        <v>59</v>
      </c>
      <c r="I24" s="49">
        <f t="shared" si="0"/>
        <v>84.74545454545455</v>
      </c>
      <c r="J24" s="49"/>
      <c r="K24" s="49"/>
    </row>
    <row r="25" spans="1:11" ht="20.100000000000001" customHeight="1" x14ac:dyDescent="0.25">
      <c r="A25" s="31" t="s">
        <v>20</v>
      </c>
      <c r="B25" s="31">
        <v>22</v>
      </c>
      <c r="C25" s="123">
        <v>40691506</v>
      </c>
      <c r="D25" s="93">
        <v>41311</v>
      </c>
      <c r="E25" s="94" t="s">
        <v>163</v>
      </c>
      <c r="F25" s="95">
        <v>10</v>
      </c>
      <c r="G25" s="96">
        <v>466.1</v>
      </c>
      <c r="H25" s="97" t="s">
        <v>139</v>
      </c>
      <c r="I25" s="49">
        <f t="shared" si="0"/>
        <v>46.61</v>
      </c>
      <c r="J25" s="49"/>
      <c r="K25" s="49"/>
    </row>
    <row r="26" spans="1:11" ht="20.100000000000001" customHeight="1" x14ac:dyDescent="0.25">
      <c r="A26" s="31" t="s">
        <v>20</v>
      </c>
      <c r="B26" s="31">
        <v>23</v>
      </c>
      <c r="C26" s="123">
        <v>40691169</v>
      </c>
      <c r="D26" s="93">
        <v>41310</v>
      </c>
      <c r="E26" s="94" t="s">
        <v>163</v>
      </c>
      <c r="F26" s="95">
        <v>15</v>
      </c>
      <c r="G26" s="96">
        <v>466.1</v>
      </c>
      <c r="H26" s="97" t="s">
        <v>59</v>
      </c>
      <c r="I26" s="49">
        <f t="shared" si="0"/>
        <v>31.073333333333334</v>
      </c>
      <c r="J26" s="49"/>
      <c r="K26" s="49"/>
    </row>
    <row r="27" spans="1:11" ht="20.100000000000001" customHeight="1" x14ac:dyDescent="0.25">
      <c r="A27" s="31" t="s">
        <v>20</v>
      </c>
      <c r="B27" s="31">
        <v>24</v>
      </c>
      <c r="C27" s="123">
        <v>40691872</v>
      </c>
      <c r="D27" s="93">
        <v>41313</v>
      </c>
      <c r="E27" s="94" t="s">
        <v>163</v>
      </c>
      <c r="F27" s="95">
        <v>7</v>
      </c>
      <c r="G27" s="96">
        <v>466.1</v>
      </c>
      <c r="H27" s="97" t="s">
        <v>46</v>
      </c>
      <c r="I27" s="49">
        <f t="shared" si="0"/>
        <v>66.585714285714289</v>
      </c>
      <c r="J27" s="49"/>
      <c r="K27" s="49"/>
    </row>
    <row r="28" spans="1:11" ht="20.100000000000001" customHeight="1" x14ac:dyDescent="0.25">
      <c r="A28" s="31" t="s">
        <v>20</v>
      </c>
      <c r="B28" s="31">
        <v>25</v>
      </c>
      <c r="C28" s="123">
        <v>40691886</v>
      </c>
      <c r="D28" s="93">
        <v>41313</v>
      </c>
      <c r="E28" s="94" t="s">
        <v>163</v>
      </c>
      <c r="F28" s="95">
        <v>7</v>
      </c>
      <c r="G28" s="96">
        <v>466.1</v>
      </c>
      <c r="H28" s="97" t="s">
        <v>46</v>
      </c>
      <c r="I28" s="49">
        <f t="shared" si="0"/>
        <v>66.585714285714289</v>
      </c>
      <c r="J28" s="49"/>
      <c r="K28" s="49"/>
    </row>
    <row r="29" spans="1:11" ht="20.100000000000001" customHeight="1" x14ac:dyDescent="0.25">
      <c r="A29" s="31" t="s">
        <v>20</v>
      </c>
      <c r="B29" s="31">
        <v>26</v>
      </c>
      <c r="C29" s="123">
        <v>40691894</v>
      </c>
      <c r="D29" s="93">
        <v>41313</v>
      </c>
      <c r="E29" s="94" t="s">
        <v>163</v>
      </c>
      <c r="F29" s="95">
        <v>7</v>
      </c>
      <c r="G29" s="96">
        <v>466.1</v>
      </c>
      <c r="H29" s="97" t="s">
        <v>46</v>
      </c>
      <c r="I29" s="49">
        <f t="shared" si="0"/>
        <v>66.585714285714289</v>
      </c>
      <c r="J29" s="49"/>
      <c r="K29" s="49"/>
    </row>
    <row r="30" spans="1:11" ht="20.100000000000001" customHeight="1" x14ac:dyDescent="0.25">
      <c r="A30" s="31" t="s">
        <v>20</v>
      </c>
      <c r="B30" s="31">
        <v>27</v>
      </c>
      <c r="C30" s="123">
        <v>40691899</v>
      </c>
      <c r="D30" s="93">
        <v>41313</v>
      </c>
      <c r="E30" s="94" t="s">
        <v>163</v>
      </c>
      <c r="F30" s="95">
        <v>7</v>
      </c>
      <c r="G30" s="96">
        <v>466.1</v>
      </c>
      <c r="H30" s="97" t="s">
        <v>46</v>
      </c>
      <c r="I30" s="49">
        <f t="shared" si="0"/>
        <v>66.585714285714289</v>
      </c>
      <c r="J30" s="49"/>
      <c r="K30" s="49"/>
    </row>
    <row r="31" spans="1:11" ht="20.100000000000001" customHeight="1" x14ac:dyDescent="0.25">
      <c r="A31" s="31" t="s">
        <v>20</v>
      </c>
      <c r="B31" s="31">
        <v>28</v>
      </c>
      <c r="C31" s="123">
        <v>40691971</v>
      </c>
      <c r="D31" s="93">
        <v>41313</v>
      </c>
      <c r="E31" s="94" t="s">
        <v>163</v>
      </c>
      <c r="F31" s="95">
        <v>7</v>
      </c>
      <c r="G31" s="96">
        <v>466.1</v>
      </c>
      <c r="H31" s="97" t="s">
        <v>46</v>
      </c>
      <c r="I31" s="49">
        <f t="shared" si="0"/>
        <v>66.585714285714289</v>
      </c>
      <c r="J31" s="49"/>
      <c r="K31" s="49"/>
    </row>
    <row r="32" spans="1:11" ht="20.100000000000001" customHeight="1" x14ac:dyDescent="0.25">
      <c r="A32" s="31" t="s">
        <v>20</v>
      </c>
      <c r="B32" s="31">
        <v>29</v>
      </c>
      <c r="C32" s="123">
        <v>40691981</v>
      </c>
      <c r="D32" s="93">
        <v>41313</v>
      </c>
      <c r="E32" s="94" t="s">
        <v>163</v>
      </c>
      <c r="F32" s="95">
        <v>7</v>
      </c>
      <c r="G32" s="96">
        <v>466.1</v>
      </c>
      <c r="H32" s="97" t="s">
        <v>46</v>
      </c>
      <c r="I32" s="49">
        <f t="shared" si="0"/>
        <v>66.585714285714289</v>
      </c>
      <c r="J32" s="49"/>
      <c r="K32" s="49"/>
    </row>
    <row r="33" spans="1:11" ht="20.100000000000001" customHeight="1" x14ac:dyDescent="0.25">
      <c r="A33" s="31" t="s">
        <v>20</v>
      </c>
      <c r="B33" s="31">
        <v>30</v>
      </c>
      <c r="C33" s="123">
        <v>40691989</v>
      </c>
      <c r="D33" s="93">
        <v>41313</v>
      </c>
      <c r="E33" s="94" t="s">
        <v>163</v>
      </c>
      <c r="F33" s="95">
        <v>7</v>
      </c>
      <c r="G33" s="96">
        <v>466.1</v>
      </c>
      <c r="H33" s="97" t="s">
        <v>46</v>
      </c>
      <c r="I33" s="49">
        <f t="shared" si="0"/>
        <v>66.585714285714289</v>
      </c>
      <c r="J33" s="49"/>
      <c r="K33" s="49"/>
    </row>
    <row r="34" spans="1:11" ht="20.100000000000001" customHeight="1" x14ac:dyDescent="0.25">
      <c r="A34" s="31" t="s">
        <v>20</v>
      </c>
      <c r="B34" s="31">
        <v>31</v>
      </c>
      <c r="C34" s="123">
        <v>40691994</v>
      </c>
      <c r="D34" s="93">
        <v>41313</v>
      </c>
      <c r="E34" s="94" t="s">
        <v>163</v>
      </c>
      <c r="F34" s="95">
        <v>7</v>
      </c>
      <c r="G34" s="96">
        <v>466.1</v>
      </c>
      <c r="H34" s="97" t="s">
        <v>46</v>
      </c>
      <c r="I34" s="49">
        <f t="shared" si="0"/>
        <v>66.585714285714289</v>
      </c>
      <c r="J34" s="49"/>
      <c r="K34" s="49"/>
    </row>
    <row r="35" spans="1:11" ht="20.100000000000001" customHeight="1" x14ac:dyDescent="0.25">
      <c r="A35" s="31" t="s">
        <v>20</v>
      </c>
      <c r="B35" s="31">
        <v>32</v>
      </c>
      <c r="C35" s="123">
        <v>40695375</v>
      </c>
      <c r="D35" s="93">
        <v>41323</v>
      </c>
      <c r="E35" s="94" t="s">
        <v>163</v>
      </c>
      <c r="F35" s="95">
        <v>12</v>
      </c>
      <c r="G35" s="96">
        <v>466.1</v>
      </c>
      <c r="H35" s="97" t="s">
        <v>89</v>
      </c>
      <c r="I35" s="49">
        <f t="shared" si="0"/>
        <v>38.841666666666669</v>
      </c>
      <c r="J35" s="49"/>
      <c r="K35" s="49"/>
    </row>
    <row r="36" spans="1:11" ht="20.100000000000001" customHeight="1" x14ac:dyDescent="0.25">
      <c r="A36" s="31" t="s">
        <v>20</v>
      </c>
      <c r="B36" s="31">
        <v>33</v>
      </c>
      <c r="C36" s="123">
        <v>40692521</v>
      </c>
      <c r="D36" s="93">
        <v>41311</v>
      </c>
      <c r="E36" s="94" t="s">
        <v>163</v>
      </c>
      <c r="F36" s="95">
        <v>15</v>
      </c>
      <c r="G36" s="96">
        <v>466.1</v>
      </c>
      <c r="H36" s="97" t="s">
        <v>138</v>
      </c>
      <c r="I36" s="49">
        <f t="shared" si="0"/>
        <v>31.073333333333334</v>
      </c>
      <c r="J36" s="49"/>
      <c r="K36" s="49"/>
    </row>
    <row r="37" spans="1:11" ht="20.100000000000001" customHeight="1" x14ac:dyDescent="0.25">
      <c r="A37" s="31" t="s">
        <v>20</v>
      </c>
      <c r="B37" s="31">
        <v>34</v>
      </c>
      <c r="C37" s="123">
        <v>40692505</v>
      </c>
      <c r="D37" s="93">
        <v>41312</v>
      </c>
      <c r="E37" s="94" t="s">
        <v>163</v>
      </c>
      <c r="F37" s="95">
        <v>12</v>
      </c>
      <c r="G37" s="96">
        <v>466.1</v>
      </c>
      <c r="H37" s="97" t="s">
        <v>28</v>
      </c>
      <c r="I37" s="49">
        <f t="shared" si="0"/>
        <v>38.841666666666669</v>
      </c>
      <c r="J37" s="49"/>
      <c r="K37" s="49"/>
    </row>
    <row r="38" spans="1:11" ht="20.100000000000001" customHeight="1" x14ac:dyDescent="0.25">
      <c r="A38" s="31" t="s">
        <v>20</v>
      </c>
      <c r="B38" s="31">
        <v>35</v>
      </c>
      <c r="C38" s="123">
        <v>40693574</v>
      </c>
      <c r="D38" s="93">
        <v>41331</v>
      </c>
      <c r="E38" s="94" t="s">
        <v>162</v>
      </c>
      <c r="F38" s="95">
        <v>110</v>
      </c>
      <c r="G38" s="96">
        <v>6820</v>
      </c>
      <c r="H38" s="97" t="s">
        <v>48</v>
      </c>
      <c r="I38" s="49">
        <f t="shared" si="0"/>
        <v>62</v>
      </c>
      <c r="J38" s="49"/>
      <c r="K38" s="115" t="s">
        <v>168</v>
      </c>
    </row>
    <row r="39" spans="1:11" ht="20.100000000000001" customHeight="1" x14ac:dyDescent="0.25">
      <c r="A39" s="31" t="s">
        <v>20</v>
      </c>
      <c r="B39" s="31">
        <v>36</v>
      </c>
      <c r="C39" s="123">
        <v>40693476</v>
      </c>
      <c r="D39" s="93">
        <v>41313</v>
      </c>
      <c r="E39" s="94" t="s">
        <v>163</v>
      </c>
      <c r="F39" s="95">
        <v>10</v>
      </c>
      <c r="G39" s="96">
        <v>466.1</v>
      </c>
      <c r="H39" s="97" t="s">
        <v>44</v>
      </c>
      <c r="I39" s="49">
        <f t="shared" si="0"/>
        <v>46.61</v>
      </c>
      <c r="J39" s="49"/>
      <c r="K39" s="49"/>
    </row>
    <row r="40" spans="1:11" ht="20.100000000000001" customHeight="1" x14ac:dyDescent="0.25">
      <c r="A40" s="31" t="s">
        <v>20</v>
      </c>
      <c r="B40" s="31">
        <v>37</v>
      </c>
      <c r="C40" s="123">
        <v>40692658</v>
      </c>
      <c r="D40" s="93">
        <v>41313</v>
      </c>
      <c r="E40" s="94" t="s">
        <v>163</v>
      </c>
      <c r="F40" s="95">
        <v>15</v>
      </c>
      <c r="G40" s="96">
        <v>466.1</v>
      </c>
      <c r="H40" s="97" t="s">
        <v>26</v>
      </c>
      <c r="I40" s="49">
        <f t="shared" si="0"/>
        <v>31.073333333333334</v>
      </c>
      <c r="J40" s="49"/>
      <c r="K40" s="49"/>
    </row>
    <row r="41" spans="1:11" ht="20.100000000000001" customHeight="1" x14ac:dyDescent="0.25">
      <c r="A41" s="31" t="s">
        <v>20</v>
      </c>
      <c r="B41" s="31">
        <v>38</v>
      </c>
      <c r="C41" s="123">
        <v>40694945</v>
      </c>
      <c r="D41" s="93">
        <v>41324</v>
      </c>
      <c r="E41" s="94" t="s">
        <v>163</v>
      </c>
      <c r="F41" s="95">
        <v>7</v>
      </c>
      <c r="G41" s="96">
        <v>466.1</v>
      </c>
      <c r="H41" s="97" t="s">
        <v>23</v>
      </c>
      <c r="I41" s="49">
        <f t="shared" si="0"/>
        <v>66.585714285714289</v>
      </c>
      <c r="J41" s="49"/>
      <c r="K41" s="49"/>
    </row>
    <row r="42" spans="1:11" ht="20.100000000000001" customHeight="1" x14ac:dyDescent="0.25">
      <c r="A42" s="31" t="s">
        <v>20</v>
      </c>
      <c r="B42" s="31">
        <v>39</v>
      </c>
      <c r="C42" s="123">
        <v>40692544</v>
      </c>
      <c r="D42" s="93">
        <v>41316</v>
      </c>
      <c r="E42" s="94" t="s">
        <v>163</v>
      </c>
      <c r="F42" s="95">
        <v>14</v>
      </c>
      <c r="G42" s="96">
        <v>466.1</v>
      </c>
      <c r="H42" s="97" t="s">
        <v>139</v>
      </c>
      <c r="I42" s="49">
        <f t="shared" si="0"/>
        <v>33.292857142857144</v>
      </c>
      <c r="J42" s="49"/>
      <c r="K42" s="49"/>
    </row>
    <row r="43" spans="1:11" ht="20.100000000000001" customHeight="1" x14ac:dyDescent="0.25">
      <c r="A43" s="31" t="s">
        <v>20</v>
      </c>
      <c r="B43" s="31">
        <v>40</v>
      </c>
      <c r="C43" s="123">
        <v>40692739</v>
      </c>
      <c r="D43" s="93">
        <v>41312</v>
      </c>
      <c r="E43" s="94" t="s">
        <v>163</v>
      </c>
      <c r="F43" s="95">
        <v>14</v>
      </c>
      <c r="G43" s="96">
        <v>466.1</v>
      </c>
      <c r="H43" s="97" t="s">
        <v>139</v>
      </c>
      <c r="I43" s="49">
        <f t="shared" si="0"/>
        <v>33.292857142857144</v>
      </c>
      <c r="J43" s="49"/>
      <c r="K43" s="49"/>
    </row>
    <row r="44" spans="1:11" ht="20.100000000000001" customHeight="1" x14ac:dyDescent="0.25">
      <c r="A44" s="31" t="s">
        <v>20</v>
      </c>
      <c r="B44" s="31">
        <v>41</v>
      </c>
      <c r="C44" s="123">
        <v>40693082</v>
      </c>
      <c r="D44" s="93">
        <v>41317</v>
      </c>
      <c r="E44" s="94" t="s">
        <v>163</v>
      </c>
      <c r="F44" s="95">
        <v>15</v>
      </c>
      <c r="G44" s="96">
        <v>466.1</v>
      </c>
      <c r="H44" s="97" t="s">
        <v>59</v>
      </c>
      <c r="I44" s="49">
        <f t="shared" si="0"/>
        <v>31.073333333333334</v>
      </c>
      <c r="J44" s="49"/>
      <c r="K44" s="49"/>
    </row>
    <row r="45" spans="1:11" ht="20.100000000000001" customHeight="1" x14ac:dyDescent="0.25">
      <c r="A45" s="31" t="s">
        <v>20</v>
      </c>
      <c r="B45" s="31">
        <v>42</v>
      </c>
      <c r="C45" s="123">
        <v>40693088</v>
      </c>
      <c r="D45" s="93">
        <v>41317</v>
      </c>
      <c r="E45" s="94" t="s">
        <v>163</v>
      </c>
      <c r="F45" s="95">
        <v>15</v>
      </c>
      <c r="G45" s="96">
        <v>466.1</v>
      </c>
      <c r="H45" s="97" t="s">
        <v>59</v>
      </c>
      <c r="I45" s="49">
        <f t="shared" si="0"/>
        <v>31.073333333333334</v>
      </c>
      <c r="J45" s="49"/>
      <c r="K45" s="49"/>
    </row>
    <row r="46" spans="1:11" ht="20.100000000000001" customHeight="1" x14ac:dyDescent="0.25">
      <c r="A46" s="31" t="s">
        <v>20</v>
      </c>
      <c r="B46" s="31">
        <v>43</v>
      </c>
      <c r="C46" s="123">
        <v>40693262</v>
      </c>
      <c r="D46" s="93">
        <v>41313</v>
      </c>
      <c r="E46" s="94" t="s">
        <v>163</v>
      </c>
      <c r="F46" s="95">
        <v>5</v>
      </c>
      <c r="G46" s="96">
        <v>466.1</v>
      </c>
      <c r="H46" s="97" t="s">
        <v>31</v>
      </c>
      <c r="I46" s="49">
        <f t="shared" si="0"/>
        <v>93.22</v>
      </c>
      <c r="J46" s="49"/>
      <c r="K46" s="49"/>
    </row>
    <row r="47" spans="1:11" ht="20.100000000000001" customHeight="1" x14ac:dyDescent="0.25">
      <c r="A47" s="31" t="s">
        <v>20</v>
      </c>
      <c r="B47" s="31">
        <v>44</v>
      </c>
      <c r="C47" s="123">
        <v>40693306</v>
      </c>
      <c r="D47" s="93">
        <v>41312</v>
      </c>
      <c r="E47" s="94" t="s">
        <v>163</v>
      </c>
      <c r="F47" s="95">
        <v>12</v>
      </c>
      <c r="G47" s="96">
        <v>466.1</v>
      </c>
      <c r="H47" s="97" t="s">
        <v>84</v>
      </c>
      <c r="I47" s="49">
        <f t="shared" si="0"/>
        <v>38.841666666666669</v>
      </c>
      <c r="J47" s="49"/>
      <c r="K47" s="49"/>
    </row>
    <row r="48" spans="1:11" ht="20.100000000000001" customHeight="1" x14ac:dyDescent="0.25">
      <c r="A48" s="31" t="s">
        <v>20</v>
      </c>
      <c r="B48" s="31">
        <v>45</v>
      </c>
      <c r="C48" s="123">
        <v>40692770</v>
      </c>
      <c r="D48" s="93">
        <v>41316</v>
      </c>
      <c r="E48" s="94" t="s">
        <v>163</v>
      </c>
      <c r="F48" s="95">
        <v>3.5</v>
      </c>
      <c r="G48" s="96">
        <v>466.1</v>
      </c>
      <c r="H48" s="97" t="s">
        <v>31</v>
      </c>
      <c r="I48" s="49">
        <f t="shared" si="0"/>
        <v>133.17142857142858</v>
      </c>
      <c r="J48" s="49"/>
      <c r="K48" s="49"/>
    </row>
    <row r="49" spans="1:11" ht="20.100000000000001" customHeight="1" x14ac:dyDescent="0.25">
      <c r="A49" s="31" t="s">
        <v>20</v>
      </c>
      <c r="B49" s="31">
        <v>46</v>
      </c>
      <c r="C49" s="123">
        <v>40693512</v>
      </c>
      <c r="D49" s="93">
        <v>41318</v>
      </c>
      <c r="E49" s="94" t="s">
        <v>163</v>
      </c>
      <c r="F49" s="95">
        <v>14</v>
      </c>
      <c r="G49" s="96">
        <v>466.1</v>
      </c>
      <c r="H49" s="97" t="s">
        <v>26</v>
      </c>
      <c r="I49" s="49">
        <f t="shared" si="0"/>
        <v>33.292857142857144</v>
      </c>
      <c r="J49" s="49"/>
      <c r="K49" s="49"/>
    </row>
    <row r="50" spans="1:11" ht="20.100000000000001" customHeight="1" x14ac:dyDescent="0.25">
      <c r="A50" s="31" t="s">
        <v>20</v>
      </c>
      <c r="B50" s="31">
        <v>47</v>
      </c>
      <c r="C50" s="123">
        <v>40693154</v>
      </c>
      <c r="D50" s="93">
        <v>41313</v>
      </c>
      <c r="E50" s="94" t="s">
        <v>163</v>
      </c>
      <c r="F50" s="95">
        <v>15</v>
      </c>
      <c r="G50" s="96">
        <v>466.1</v>
      </c>
      <c r="H50" s="97" t="s">
        <v>84</v>
      </c>
      <c r="I50" s="49">
        <f t="shared" si="0"/>
        <v>31.073333333333334</v>
      </c>
      <c r="J50" s="49"/>
      <c r="K50" s="49"/>
    </row>
    <row r="51" spans="1:11" ht="20.100000000000001" customHeight="1" x14ac:dyDescent="0.25">
      <c r="A51" s="31" t="s">
        <v>20</v>
      </c>
      <c r="B51" s="31">
        <v>48</v>
      </c>
      <c r="C51" s="123">
        <v>40693023</v>
      </c>
      <c r="D51" s="93">
        <v>41312</v>
      </c>
      <c r="E51" s="94" t="s">
        <v>163</v>
      </c>
      <c r="F51" s="95">
        <v>7</v>
      </c>
      <c r="G51" s="96">
        <v>466.1</v>
      </c>
      <c r="H51" s="97" t="s">
        <v>41</v>
      </c>
      <c r="I51" s="49">
        <f t="shared" si="0"/>
        <v>66.585714285714289</v>
      </c>
      <c r="J51" s="49"/>
      <c r="K51" s="49"/>
    </row>
    <row r="52" spans="1:11" ht="20.100000000000001" customHeight="1" x14ac:dyDescent="0.25">
      <c r="A52" s="31" t="s">
        <v>20</v>
      </c>
      <c r="B52" s="31">
        <v>49</v>
      </c>
      <c r="C52" s="123">
        <v>40695199</v>
      </c>
      <c r="D52" s="93">
        <v>41325</v>
      </c>
      <c r="E52" s="94" t="s">
        <v>163</v>
      </c>
      <c r="F52" s="95">
        <v>15</v>
      </c>
      <c r="G52" s="96">
        <v>466.1</v>
      </c>
      <c r="H52" s="97" t="s">
        <v>130</v>
      </c>
      <c r="I52" s="49">
        <f t="shared" si="0"/>
        <v>31.073333333333334</v>
      </c>
      <c r="J52" s="49"/>
      <c r="K52" s="49"/>
    </row>
    <row r="53" spans="1:11" ht="20.100000000000001" customHeight="1" x14ac:dyDescent="0.25">
      <c r="A53" s="31" t="s">
        <v>20</v>
      </c>
      <c r="B53" s="31">
        <v>50</v>
      </c>
      <c r="C53" s="123">
        <v>40695342</v>
      </c>
      <c r="D53" s="93">
        <v>41325</v>
      </c>
      <c r="E53" s="94" t="s">
        <v>163</v>
      </c>
      <c r="F53" s="95">
        <v>15</v>
      </c>
      <c r="G53" s="96">
        <v>466.1</v>
      </c>
      <c r="H53" s="97" t="s">
        <v>130</v>
      </c>
      <c r="I53" s="49">
        <f t="shared" si="0"/>
        <v>31.073333333333334</v>
      </c>
      <c r="J53" s="49"/>
      <c r="K53" s="49"/>
    </row>
    <row r="54" spans="1:11" ht="20.100000000000001" customHeight="1" x14ac:dyDescent="0.25">
      <c r="A54" s="31" t="s">
        <v>20</v>
      </c>
      <c r="B54" s="31">
        <v>51</v>
      </c>
      <c r="C54" s="123">
        <v>40693100</v>
      </c>
      <c r="D54" s="93">
        <v>41313</v>
      </c>
      <c r="E54" s="94" t="s">
        <v>163</v>
      </c>
      <c r="F54" s="95">
        <v>7</v>
      </c>
      <c r="G54" s="96">
        <v>466.1</v>
      </c>
      <c r="H54" s="97" t="s">
        <v>31</v>
      </c>
      <c r="I54" s="49">
        <f t="shared" si="0"/>
        <v>66.585714285714289</v>
      </c>
      <c r="J54" s="49"/>
      <c r="K54" s="49"/>
    </row>
    <row r="55" spans="1:11" ht="20.100000000000001" customHeight="1" x14ac:dyDescent="0.25">
      <c r="A55" s="31" t="s">
        <v>20</v>
      </c>
      <c r="B55" s="31">
        <v>52</v>
      </c>
      <c r="C55" s="123">
        <v>40693404</v>
      </c>
      <c r="D55" s="93">
        <v>41313</v>
      </c>
      <c r="E55" s="94" t="s">
        <v>163</v>
      </c>
      <c r="F55" s="95">
        <v>6</v>
      </c>
      <c r="G55" s="96">
        <v>466.1</v>
      </c>
      <c r="H55" s="97" t="s">
        <v>139</v>
      </c>
      <c r="I55" s="49">
        <f t="shared" si="0"/>
        <v>77.683333333333337</v>
      </c>
      <c r="J55" s="49"/>
      <c r="K55" s="49"/>
    </row>
    <row r="56" spans="1:11" ht="20.100000000000001" customHeight="1" x14ac:dyDescent="0.25">
      <c r="A56" s="31" t="s">
        <v>20</v>
      </c>
      <c r="B56" s="31">
        <v>53</v>
      </c>
      <c r="C56" s="123">
        <v>40693811</v>
      </c>
      <c r="D56" s="93">
        <v>41316</v>
      </c>
      <c r="E56" s="94" t="s">
        <v>163</v>
      </c>
      <c r="F56" s="95">
        <v>7</v>
      </c>
      <c r="G56" s="96">
        <v>466.1</v>
      </c>
      <c r="H56" s="97" t="s">
        <v>30</v>
      </c>
      <c r="I56" s="49">
        <f t="shared" si="0"/>
        <v>66.585714285714289</v>
      </c>
      <c r="J56" s="49"/>
      <c r="K56" s="49"/>
    </row>
    <row r="57" spans="1:11" ht="20.100000000000001" customHeight="1" x14ac:dyDescent="0.25">
      <c r="A57" s="31" t="s">
        <v>20</v>
      </c>
      <c r="B57" s="31">
        <v>54</v>
      </c>
      <c r="C57" s="123">
        <v>40693828</v>
      </c>
      <c r="D57" s="93">
        <v>41316</v>
      </c>
      <c r="E57" s="94" t="s">
        <v>163</v>
      </c>
      <c r="F57" s="95">
        <v>7</v>
      </c>
      <c r="G57" s="96">
        <v>466.1</v>
      </c>
      <c r="H57" s="97" t="s">
        <v>30</v>
      </c>
      <c r="I57" s="49">
        <f t="shared" si="0"/>
        <v>66.585714285714289</v>
      </c>
      <c r="J57" s="49"/>
      <c r="K57" s="49"/>
    </row>
    <row r="58" spans="1:11" ht="20.100000000000001" customHeight="1" x14ac:dyDescent="0.25">
      <c r="A58" s="31" t="s">
        <v>20</v>
      </c>
      <c r="B58" s="31">
        <v>55</v>
      </c>
      <c r="C58" s="123">
        <v>40693839</v>
      </c>
      <c r="D58" s="93">
        <v>41316</v>
      </c>
      <c r="E58" s="94" t="s">
        <v>163</v>
      </c>
      <c r="F58" s="95">
        <v>7</v>
      </c>
      <c r="G58" s="96">
        <v>466.1</v>
      </c>
      <c r="H58" s="97" t="s">
        <v>30</v>
      </c>
      <c r="I58" s="49">
        <f t="shared" si="0"/>
        <v>66.585714285714289</v>
      </c>
      <c r="J58" s="49"/>
      <c r="K58" s="49"/>
    </row>
    <row r="59" spans="1:11" ht="20.100000000000001" customHeight="1" x14ac:dyDescent="0.25">
      <c r="A59" s="31" t="s">
        <v>20</v>
      </c>
      <c r="B59" s="31">
        <v>56</v>
      </c>
      <c r="C59" s="123">
        <v>40693855</v>
      </c>
      <c r="D59" s="93">
        <v>41316</v>
      </c>
      <c r="E59" s="94" t="s">
        <v>163</v>
      </c>
      <c r="F59" s="95">
        <v>7</v>
      </c>
      <c r="G59" s="96">
        <v>466.1</v>
      </c>
      <c r="H59" s="97" t="s">
        <v>30</v>
      </c>
      <c r="I59" s="49">
        <f t="shared" si="0"/>
        <v>66.585714285714289</v>
      </c>
      <c r="J59" s="49"/>
      <c r="K59" s="49"/>
    </row>
    <row r="60" spans="1:11" ht="20.100000000000001" customHeight="1" x14ac:dyDescent="0.25">
      <c r="A60" s="31" t="s">
        <v>20</v>
      </c>
      <c r="B60" s="31">
        <v>57</v>
      </c>
      <c r="C60" s="123">
        <v>40693871</v>
      </c>
      <c r="D60" s="93">
        <v>41316</v>
      </c>
      <c r="E60" s="94" t="s">
        <v>163</v>
      </c>
      <c r="F60" s="95">
        <v>7</v>
      </c>
      <c r="G60" s="98">
        <v>466.1</v>
      </c>
      <c r="H60" s="97" t="s">
        <v>30</v>
      </c>
      <c r="I60" s="49">
        <f t="shared" si="0"/>
        <v>66.585714285714289</v>
      </c>
      <c r="J60" s="49"/>
      <c r="K60" s="106"/>
    </row>
    <row r="61" spans="1:11" ht="20.100000000000001" customHeight="1" x14ac:dyDescent="0.25">
      <c r="A61" s="31" t="s">
        <v>20</v>
      </c>
      <c r="B61" s="31">
        <v>58</v>
      </c>
      <c r="C61" s="123">
        <v>40693895</v>
      </c>
      <c r="D61" s="93">
        <v>41316</v>
      </c>
      <c r="E61" s="94" t="s">
        <v>163</v>
      </c>
      <c r="F61" s="95">
        <v>7</v>
      </c>
      <c r="G61" s="98">
        <v>466.1</v>
      </c>
      <c r="H61" s="97" t="s">
        <v>30</v>
      </c>
      <c r="I61" s="49">
        <f t="shared" si="0"/>
        <v>66.585714285714289</v>
      </c>
      <c r="J61" s="49"/>
      <c r="K61" s="49"/>
    </row>
    <row r="62" spans="1:11" ht="20.100000000000001" customHeight="1" x14ac:dyDescent="0.25">
      <c r="A62" s="31" t="s">
        <v>20</v>
      </c>
      <c r="B62" s="31">
        <v>59</v>
      </c>
      <c r="C62" s="124">
        <v>40693902</v>
      </c>
      <c r="D62" s="93">
        <v>41316</v>
      </c>
      <c r="E62" s="94" t="s">
        <v>163</v>
      </c>
      <c r="F62" s="95">
        <v>7</v>
      </c>
      <c r="G62" s="98">
        <v>466.1</v>
      </c>
      <c r="H62" s="97" t="s">
        <v>30</v>
      </c>
      <c r="I62" s="49">
        <f t="shared" si="0"/>
        <v>66.585714285714289</v>
      </c>
      <c r="J62" s="49"/>
      <c r="K62" s="49"/>
    </row>
    <row r="63" spans="1:11" ht="20.100000000000001" customHeight="1" x14ac:dyDescent="0.25">
      <c r="A63" s="31" t="s">
        <v>20</v>
      </c>
      <c r="B63" s="31">
        <v>60</v>
      </c>
      <c r="C63" s="125">
        <v>40693909</v>
      </c>
      <c r="D63" s="93">
        <v>41316</v>
      </c>
      <c r="E63" s="94" t="s">
        <v>163</v>
      </c>
      <c r="F63" s="95">
        <v>7</v>
      </c>
      <c r="G63" s="98">
        <v>466.1</v>
      </c>
      <c r="H63" s="97" t="s">
        <v>30</v>
      </c>
      <c r="I63" s="49">
        <f t="shared" si="0"/>
        <v>66.585714285714289</v>
      </c>
      <c r="J63" s="49"/>
      <c r="K63" s="106"/>
    </row>
    <row r="64" spans="1:11" ht="20.100000000000001" customHeight="1" x14ac:dyDescent="0.25">
      <c r="A64" s="31" t="s">
        <v>20</v>
      </c>
      <c r="B64" s="31">
        <v>61</v>
      </c>
      <c r="C64" s="125">
        <v>40693915</v>
      </c>
      <c r="D64" s="93">
        <v>41316</v>
      </c>
      <c r="E64" s="94" t="s">
        <v>163</v>
      </c>
      <c r="F64" s="95">
        <v>7</v>
      </c>
      <c r="G64" s="98">
        <v>466.1</v>
      </c>
      <c r="H64" s="97" t="s">
        <v>30</v>
      </c>
      <c r="I64" s="49">
        <f t="shared" si="0"/>
        <v>66.585714285714289</v>
      </c>
      <c r="J64" s="49"/>
      <c r="K64" s="49"/>
    </row>
    <row r="65" spans="1:11" ht="20.100000000000001" customHeight="1" x14ac:dyDescent="0.25">
      <c r="A65" s="31" t="s">
        <v>20</v>
      </c>
      <c r="B65" s="31">
        <v>62</v>
      </c>
      <c r="C65" s="125">
        <v>40693923</v>
      </c>
      <c r="D65" s="93">
        <v>41316</v>
      </c>
      <c r="E65" s="94" t="s">
        <v>163</v>
      </c>
      <c r="F65" s="95">
        <v>7</v>
      </c>
      <c r="G65" s="96">
        <v>466.1</v>
      </c>
      <c r="H65" s="97" t="s">
        <v>30</v>
      </c>
      <c r="I65" s="49">
        <f t="shared" si="0"/>
        <v>66.585714285714289</v>
      </c>
      <c r="J65" s="49"/>
      <c r="K65" s="49"/>
    </row>
    <row r="66" spans="1:11" ht="20.100000000000001" customHeight="1" x14ac:dyDescent="0.25">
      <c r="A66" s="31" t="s">
        <v>20</v>
      </c>
      <c r="B66" s="31">
        <v>63</v>
      </c>
      <c r="C66" s="124">
        <v>40692329</v>
      </c>
      <c r="D66" s="93">
        <v>41311</v>
      </c>
      <c r="E66" s="94" t="s">
        <v>163</v>
      </c>
      <c r="F66" s="95">
        <v>10</v>
      </c>
      <c r="G66" s="96">
        <v>466.1</v>
      </c>
      <c r="H66" s="97" t="s">
        <v>44</v>
      </c>
      <c r="I66" s="49">
        <f t="shared" si="0"/>
        <v>46.61</v>
      </c>
      <c r="J66" s="49"/>
      <c r="K66" s="49"/>
    </row>
    <row r="67" spans="1:11" ht="20.100000000000001" customHeight="1" x14ac:dyDescent="0.25">
      <c r="A67" s="31" t="s">
        <v>20</v>
      </c>
      <c r="B67" s="31">
        <v>64</v>
      </c>
      <c r="C67" s="124">
        <v>40694125</v>
      </c>
      <c r="D67" s="93">
        <v>41316</v>
      </c>
      <c r="E67" s="94" t="s">
        <v>163</v>
      </c>
      <c r="F67" s="95">
        <v>15</v>
      </c>
      <c r="G67" s="96">
        <v>466.1</v>
      </c>
      <c r="H67" s="97" t="s">
        <v>30</v>
      </c>
      <c r="I67" s="49">
        <f t="shared" si="0"/>
        <v>31.073333333333334</v>
      </c>
      <c r="J67" s="49"/>
      <c r="K67" s="49"/>
    </row>
    <row r="68" spans="1:11" ht="20.100000000000001" customHeight="1" x14ac:dyDescent="0.25">
      <c r="A68" s="31" t="s">
        <v>20</v>
      </c>
      <c r="B68" s="31">
        <v>65</v>
      </c>
      <c r="C68" s="124">
        <v>40694588</v>
      </c>
      <c r="D68" s="93">
        <v>41323</v>
      </c>
      <c r="E68" s="94" t="s">
        <v>163</v>
      </c>
      <c r="F68" s="95">
        <v>14</v>
      </c>
      <c r="G68" s="96">
        <v>466.1</v>
      </c>
      <c r="H68" s="97" t="s">
        <v>30</v>
      </c>
      <c r="I68" s="49">
        <f t="shared" si="0"/>
        <v>33.292857142857144</v>
      </c>
      <c r="J68" s="49"/>
      <c r="K68" s="49"/>
    </row>
    <row r="69" spans="1:11" ht="20.100000000000001" customHeight="1" x14ac:dyDescent="0.25">
      <c r="A69" s="31" t="s">
        <v>20</v>
      </c>
      <c r="B69" s="31">
        <v>66</v>
      </c>
      <c r="C69" s="124">
        <v>40693712</v>
      </c>
      <c r="D69" s="93">
        <v>41313</v>
      </c>
      <c r="E69" s="94" t="s">
        <v>163</v>
      </c>
      <c r="F69" s="95">
        <v>15</v>
      </c>
      <c r="G69" s="96">
        <v>466.1</v>
      </c>
      <c r="H69" s="97" t="s">
        <v>117</v>
      </c>
      <c r="I69" s="49">
        <f t="shared" ref="I69:I132" si="1">G69/F69</f>
        <v>31.073333333333334</v>
      </c>
      <c r="J69" s="49"/>
      <c r="K69" s="49"/>
    </row>
    <row r="70" spans="1:11" ht="20.100000000000001" customHeight="1" x14ac:dyDescent="0.25">
      <c r="A70" s="31" t="s">
        <v>20</v>
      </c>
      <c r="B70" s="31">
        <v>67</v>
      </c>
      <c r="C70" s="124">
        <v>40695244</v>
      </c>
      <c r="D70" s="93">
        <v>41327</v>
      </c>
      <c r="E70" s="94" t="s">
        <v>163</v>
      </c>
      <c r="F70" s="95">
        <v>15</v>
      </c>
      <c r="G70" s="96">
        <v>466.1</v>
      </c>
      <c r="H70" s="97" t="s">
        <v>28</v>
      </c>
      <c r="I70" s="49">
        <f t="shared" si="1"/>
        <v>31.073333333333334</v>
      </c>
      <c r="J70" s="49"/>
      <c r="K70" s="49"/>
    </row>
    <row r="71" spans="1:11" ht="20.100000000000001" customHeight="1" x14ac:dyDescent="0.25">
      <c r="A71" s="31" t="s">
        <v>20</v>
      </c>
      <c r="B71" s="31">
        <v>68</v>
      </c>
      <c r="C71" s="124">
        <v>40695334</v>
      </c>
      <c r="D71" s="93">
        <v>41324</v>
      </c>
      <c r="E71" s="94" t="s">
        <v>163</v>
      </c>
      <c r="F71" s="95">
        <v>15</v>
      </c>
      <c r="G71" s="96">
        <v>466.1</v>
      </c>
      <c r="H71" s="97" t="s">
        <v>28</v>
      </c>
      <c r="I71" s="49">
        <f t="shared" si="1"/>
        <v>31.073333333333334</v>
      </c>
      <c r="J71" s="49"/>
      <c r="K71" s="49"/>
    </row>
    <row r="72" spans="1:11" ht="20.100000000000001" customHeight="1" x14ac:dyDescent="0.25">
      <c r="A72" s="31" t="s">
        <v>20</v>
      </c>
      <c r="B72" s="31">
        <v>69</v>
      </c>
      <c r="C72" s="124">
        <v>40695261</v>
      </c>
      <c r="D72" s="93">
        <v>41324</v>
      </c>
      <c r="E72" s="94" t="s">
        <v>163</v>
      </c>
      <c r="F72" s="95">
        <v>15</v>
      </c>
      <c r="G72" s="96">
        <v>466.1</v>
      </c>
      <c r="H72" s="97" t="s">
        <v>28</v>
      </c>
      <c r="I72" s="49">
        <f t="shared" si="1"/>
        <v>31.073333333333334</v>
      </c>
      <c r="J72" s="49"/>
      <c r="K72" s="49"/>
    </row>
    <row r="73" spans="1:11" ht="20.100000000000001" customHeight="1" x14ac:dyDescent="0.25">
      <c r="A73" s="31" t="s">
        <v>20</v>
      </c>
      <c r="B73" s="31">
        <v>70</v>
      </c>
      <c r="C73" s="126">
        <v>40696012</v>
      </c>
      <c r="D73" s="32">
        <v>41325</v>
      </c>
      <c r="E73" s="94" t="s">
        <v>163</v>
      </c>
      <c r="F73" s="52">
        <v>15</v>
      </c>
      <c r="G73" s="99">
        <v>466.1</v>
      </c>
      <c r="H73" s="51" t="s">
        <v>67</v>
      </c>
      <c r="I73" s="49">
        <f t="shared" si="1"/>
        <v>31.073333333333334</v>
      </c>
      <c r="J73" s="49"/>
      <c r="K73" s="49"/>
    </row>
    <row r="74" spans="1:11" ht="20.100000000000001" customHeight="1" x14ac:dyDescent="0.25">
      <c r="A74" s="31" t="s">
        <v>20</v>
      </c>
      <c r="B74" s="31">
        <v>71</v>
      </c>
      <c r="C74" s="126">
        <v>40694914</v>
      </c>
      <c r="D74" s="32">
        <v>41320</v>
      </c>
      <c r="E74" s="94" t="s">
        <v>163</v>
      </c>
      <c r="F74" s="52">
        <v>7</v>
      </c>
      <c r="G74" s="99">
        <v>466.1</v>
      </c>
      <c r="H74" s="51" t="s">
        <v>44</v>
      </c>
      <c r="I74" s="49">
        <f t="shared" si="1"/>
        <v>66.585714285714289</v>
      </c>
      <c r="J74" s="49"/>
      <c r="K74" s="49"/>
    </row>
    <row r="75" spans="1:11" ht="20.100000000000001" customHeight="1" x14ac:dyDescent="0.25">
      <c r="A75" s="31" t="s">
        <v>20</v>
      </c>
      <c r="B75" s="31">
        <v>72</v>
      </c>
      <c r="C75" s="126">
        <v>40694909</v>
      </c>
      <c r="D75" s="32">
        <v>41320</v>
      </c>
      <c r="E75" s="94" t="s">
        <v>163</v>
      </c>
      <c r="F75" s="52">
        <v>7</v>
      </c>
      <c r="G75" s="99">
        <v>466.1</v>
      </c>
      <c r="H75" s="51" t="s">
        <v>44</v>
      </c>
      <c r="I75" s="49">
        <f t="shared" si="1"/>
        <v>66.585714285714289</v>
      </c>
      <c r="J75" s="49"/>
      <c r="K75" s="49"/>
    </row>
    <row r="76" spans="1:11" ht="20.100000000000001" customHeight="1" x14ac:dyDescent="0.25">
      <c r="A76" s="31" t="s">
        <v>20</v>
      </c>
      <c r="B76" s="31">
        <v>73</v>
      </c>
      <c r="C76" s="126">
        <v>40694927</v>
      </c>
      <c r="D76" s="32">
        <v>41323</v>
      </c>
      <c r="E76" s="94" t="s">
        <v>163</v>
      </c>
      <c r="F76" s="52">
        <v>7</v>
      </c>
      <c r="G76" s="99">
        <v>466.1</v>
      </c>
      <c r="H76" s="51" t="s">
        <v>35</v>
      </c>
      <c r="I76" s="49">
        <f t="shared" si="1"/>
        <v>66.585714285714289</v>
      </c>
      <c r="J76" s="49"/>
      <c r="K76" s="49"/>
    </row>
    <row r="77" spans="1:11" ht="20.100000000000001" customHeight="1" x14ac:dyDescent="0.25">
      <c r="A77" s="31" t="s">
        <v>20</v>
      </c>
      <c r="B77" s="31">
        <v>74</v>
      </c>
      <c r="C77" s="126">
        <v>40694923</v>
      </c>
      <c r="D77" s="32">
        <v>41323</v>
      </c>
      <c r="E77" s="94" t="s">
        <v>163</v>
      </c>
      <c r="F77" s="52">
        <v>15</v>
      </c>
      <c r="G77" s="99">
        <v>466.1</v>
      </c>
      <c r="H77" s="51" t="s">
        <v>44</v>
      </c>
      <c r="I77" s="49">
        <f t="shared" si="1"/>
        <v>31.073333333333334</v>
      </c>
      <c r="J77" s="49"/>
      <c r="K77" s="49"/>
    </row>
    <row r="78" spans="1:11" ht="20.100000000000001" customHeight="1" x14ac:dyDescent="0.25">
      <c r="A78" s="31" t="s">
        <v>20</v>
      </c>
      <c r="B78" s="31">
        <v>75</v>
      </c>
      <c r="C78" s="126">
        <v>40694904</v>
      </c>
      <c r="D78" s="32">
        <v>41317</v>
      </c>
      <c r="E78" s="94" t="s">
        <v>163</v>
      </c>
      <c r="F78" s="52">
        <v>7</v>
      </c>
      <c r="G78" s="99">
        <v>466.1</v>
      </c>
      <c r="H78" s="51" t="s">
        <v>97</v>
      </c>
      <c r="I78" s="49">
        <f t="shared" si="1"/>
        <v>66.585714285714289</v>
      </c>
      <c r="J78" s="49"/>
      <c r="K78" s="49"/>
    </row>
    <row r="79" spans="1:11" ht="20.100000000000001" customHeight="1" x14ac:dyDescent="0.25">
      <c r="A79" s="31" t="s">
        <v>20</v>
      </c>
      <c r="B79" s="31">
        <v>76</v>
      </c>
      <c r="C79" s="126">
        <v>40695331</v>
      </c>
      <c r="D79" s="32">
        <v>41324</v>
      </c>
      <c r="E79" s="94" t="s">
        <v>163</v>
      </c>
      <c r="F79" s="52">
        <v>12</v>
      </c>
      <c r="G79" s="99">
        <v>466.1</v>
      </c>
      <c r="H79" s="51" t="s">
        <v>28</v>
      </c>
      <c r="I79" s="49">
        <f t="shared" si="1"/>
        <v>38.841666666666669</v>
      </c>
      <c r="J79" s="49"/>
      <c r="K79" s="49"/>
    </row>
    <row r="80" spans="1:11" ht="20.100000000000001" customHeight="1" x14ac:dyDescent="0.25">
      <c r="A80" s="31" t="s">
        <v>20</v>
      </c>
      <c r="B80" s="31">
        <v>77</v>
      </c>
      <c r="C80" s="126">
        <v>40695350</v>
      </c>
      <c r="D80" s="32">
        <v>41325</v>
      </c>
      <c r="E80" s="94" t="s">
        <v>163</v>
      </c>
      <c r="F80" s="52">
        <v>5</v>
      </c>
      <c r="G80" s="99">
        <v>466.1</v>
      </c>
      <c r="H80" s="51" t="s">
        <v>76</v>
      </c>
      <c r="I80" s="49">
        <f t="shared" si="1"/>
        <v>93.22</v>
      </c>
      <c r="J80" s="49"/>
      <c r="K80" s="106"/>
    </row>
    <row r="81" spans="1:11" ht="20.100000000000001" customHeight="1" x14ac:dyDescent="0.25">
      <c r="A81" s="31" t="s">
        <v>20</v>
      </c>
      <c r="B81" s="31">
        <v>78</v>
      </c>
      <c r="C81" s="126">
        <v>40696427</v>
      </c>
      <c r="D81" s="32">
        <v>41326</v>
      </c>
      <c r="E81" s="94" t="s">
        <v>163</v>
      </c>
      <c r="F81" s="52">
        <v>15</v>
      </c>
      <c r="G81" s="99">
        <v>466.1</v>
      </c>
      <c r="H81" s="51" t="s">
        <v>46</v>
      </c>
      <c r="I81" s="49">
        <f t="shared" si="1"/>
        <v>31.073333333333334</v>
      </c>
      <c r="J81" s="49"/>
      <c r="K81" s="49"/>
    </row>
    <row r="82" spans="1:11" ht="20.100000000000001" customHeight="1" x14ac:dyDescent="0.25">
      <c r="A82" s="31" t="s">
        <v>20</v>
      </c>
      <c r="B82" s="31">
        <v>79</v>
      </c>
      <c r="C82" s="126">
        <v>40695790</v>
      </c>
      <c r="D82" s="32">
        <v>41325</v>
      </c>
      <c r="E82" s="94" t="s">
        <v>163</v>
      </c>
      <c r="F82" s="52">
        <v>15</v>
      </c>
      <c r="G82" s="99">
        <v>466.1</v>
      </c>
      <c r="H82" s="51" t="s">
        <v>30</v>
      </c>
      <c r="I82" s="49">
        <f t="shared" si="1"/>
        <v>31.073333333333334</v>
      </c>
      <c r="J82" s="49"/>
      <c r="K82" s="49"/>
    </row>
    <row r="83" spans="1:11" ht="20.100000000000001" customHeight="1" x14ac:dyDescent="0.25">
      <c r="A83" s="31" t="s">
        <v>20</v>
      </c>
      <c r="B83" s="31">
        <v>80</v>
      </c>
      <c r="C83" s="126">
        <v>40697144</v>
      </c>
      <c r="D83" s="32">
        <v>41330</v>
      </c>
      <c r="E83" s="94" t="s">
        <v>163</v>
      </c>
      <c r="F83" s="52">
        <v>10</v>
      </c>
      <c r="G83" s="99">
        <v>466.1</v>
      </c>
      <c r="H83" s="51" t="s">
        <v>44</v>
      </c>
      <c r="I83" s="49">
        <f t="shared" si="1"/>
        <v>46.61</v>
      </c>
      <c r="J83" s="49"/>
      <c r="K83" s="49"/>
    </row>
    <row r="84" spans="1:11" ht="20.100000000000001" customHeight="1" x14ac:dyDescent="0.25">
      <c r="A84" s="31" t="s">
        <v>20</v>
      </c>
      <c r="B84" s="31">
        <v>81</v>
      </c>
      <c r="C84" s="126">
        <v>40671527</v>
      </c>
      <c r="D84" s="32">
        <v>41327</v>
      </c>
      <c r="E84" s="94" t="s">
        <v>162</v>
      </c>
      <c r="F84" s="52">
        <v>100</v>
      </c>
      <c r="G84" s="99">
        <v>7036900</v>
      </c>
      <c r="H84" s="51" t="s">
        <v>28</v>
      </c>
      <c r="I84" s="115">
        <f t="shared" si="1"/>
        <v>70369</v>
      </c>
      <c r="J84" s="115" t="s">
        <v>164</v>
      </c>
      <c r="K84" s="115" t="s">
        <v>168</v>
      </c>
    </row>
    <row r="85" spans="1:11" ht="20.100000000000001" customHeight="1" x14ac:dyDescent="0.25">
      <c r="A85" s="31" t="s">
        <v>20</v>
      </c>
      <c r="B85" s="31">
        <v>82</v>
      </c>
      <c r="C85" s="126">
        <v>40695858</v>
      </c>
      <c r="D85" s="32">
        <v>41326</v>
      </c>
      <c r="E85" s="94" t="s">
        <v>163</v>
      </c>
      <c r="F85" s="52">
        <v>15</v>
      </c>
      <c r="G85" s="99">
        <v>466.1</v>
      </c>
      <c r="H85" s="51" t="s">
        <v>23</v>
      </c>
      <c r="I85" s="49">
        <f t="shared" si="1"/>
        <v>31.073333333333334</v>
      </c>
      <c r="J85" s="49"/>
      <c r="K85" s="49"/>
    </row>
    <row r="86" spans="1:11" ht="20.100000000000001" customHeight="1" x14ac:dyDescent="0.25">
      <c r="A86" s="31" t="s">
        <v>20</v>
      </c>
      <c r="B86" s="31">
        <v>83</v>
      </c>
      <c r="C86" s="126">
        <v>40695325</v>
      </c>
      <c r="D86" s="32">
        <v>41325</v>
      </c>
      <c r="E86" s="94" t="s">
        <v>163</v>
      </c>
      <c r="F86" s="52">
        <v>7</v>
      </c>
      <c r="G86" s="99">
        <v>466.1</v>
      </c>
      <c r="H86" s="51" t="s">
        <v>44</v>
      </c>
      <c r="I86" s="49">
        <f t="shared" si="1"/>
        <v>66.585714285714289</v>
      </c>
      <c r="J86" s="49"/>
      <c r="K86" s="49"/>
    </row>
    <row r="87" spans="1:11" ht="20.100000000000001" customHeight="1" x14ac:dyDescent="0.25">
      <c r="A87" s="31" t="s">
        <v>20</v>
      </c>
      <c r="B87" s="31">
        <v>84</v>
      </c>
      <c r="C87" s="126">
        <v>40697181</v>
      </c>
      <c r="D87" s="32">
        <v>41325</v>
      </c>
      <c r="E87" s="94" t="s">
        <v>163</v>
      </c>
      <c r="F87" s="52">
        <v>7</v>
      </c>
      <c r="G87" s="99">
        <v>466.1</v>
      </c>
      <c r="H87" s="51" t="s">
        <v>28</v>
      </c>
      <c r="I87" s="49">
        <f t="shared" si="1"/>
        <v>66.585714285714289</v>
      </c>
      <c r="J87" s="49"/>
      <c r="K87" s="49"/>
    </row>
    <row r="88" spans="1:11" ht="20.100000000000001" customHeight="1" x14ac:dyDescent="0.25">
      <c r="A88" s="31" t="s">
        <v>20</v>
      </c>
      <c r="B88" s="31">
        <v>85</v>
      </c>
      <c r="C88" s="126">
        <v>40697208</v>
      </c>
      <c r="D88" s="32">
        <v>41326</v>
      </c>
      <c r="E88" s="94" t="s">
        <v>163</v>
      </c>
      <c r="F88" s="52">
        <v>7</v>
      </c>
      <c r="G88" s="99">
        <v>466.1</v>
      </c>
      <c r="H88" s="51" t="s">
        <v>140</v>
      </c>
      <c r="I88" s="49">
        <f t="shared" si="1"/>
        <v>66.585714285714289</v>
      </c>
      <c r="J88" s="49"/>
      <c r="K88" s="49"/>
    </row>
    <row r="89" spans="1:11" ht="20.100000000000001" customHeight="1" x14ac:dyDescent="0.25">
      <c r="A89" s="31" t="s">
        <v>20</v>
      </c>
      <c r="B89" s="31">
        <v>86</v>
      </c>
      <c r="C89" s="126">
        <v>40697201</v>
      </c>
      <c r="D89" s="32">
        <v>41330</v>
      </c>
      <c r="E89" s="94" t="s">
        <v>163</v>
      </c>
      <c r="F89" s="52">
        <v>15</v>
      </c>
      <c r="G89" s="99">
        <v>466.1</v>
      </c>
      <c r="H89" s="51" t="s">
        <v>31</v>
      </c>
      <c r="I89" s="49">
        <f t="shared" si="1"/>
        <v>31.073333333333334</v>
      </c>
      <c r="J89" s="49"/>
      <c r="K89" s="49"/>
    </row>
    <row r="90" spans="1:11" ht="20.100000000000001" customHeight="1" x14ac:dyDescent="0.25">
      <c r="A90" s="31" t="s">
        <v>20</v>
      </c>
      <c r="B90" s="31">
        <v>87</v>
      </c>
      <c r="C90" s="126">
        <v>40696403</v>
      </c>
      <c r="D90" s="32">
        <v>41319</v>
      </c>
      <c r="E90" s="94" t="s">
        <v>163</v>
      </c>
      <c r="F90" s="52">
        <v>5</v>
      </c>
      <c r="G90" s="99">
        <v>466.1</v>
      </c>
      <c r="H90" s="51" t="s">
        <v>26</v>
      </c>
      <c r="I90" s="49">
        <f t="shared" si="1"/>
        <v>93.22</v>
      </c>
      <c r="J90" s="49"/>
      <c r="K90" s="49"/>
    </row>
    <row r="91" spans="1:11" ht="20.100000000000001" customHeight="1" x14ac:dyDescent="0.25">
      <c r="A91" s="31" t="s">
        <v>20</v>
      </c>
      <c r="B91" s="31">
        <v>88</v>
      </c>
      <c r="C91" s="126">
        <v>40698029</v>
      </c>
      <c r="D91" s="32">
        <v>41326</v>
      </c>
      <c r="E91" s="94" t="s">
        <v>163</v>
      </c>
      <c r="F91" s="52">
        <v>7</v>
      </c>
      <c r="G91" s="99">
        <v>466.1</v>
      </c>
      <c r="H91" s="51" t="s">
        <v>67</v>
      </c>
      <c r="I91" s="49">
        <f t="shared" si="1"/>
        <v>66.585714285714289</v>
      </c>
      <c r="J91" s="49"/>
      <c r="K91" s="49"/>
    </row>
    <row r="92" spans="1:11" ht="20.100000000000001" customHeight="1" x14ac:dyDescent="0.25">
      <c r="A92" s="31" t="s">
        <v>20</v>
      </c>
      <c r="B92" s="31">
        <v>89</v>
      </c>
      <c r="C92" s="126">
        <v>40697393</v>
      </c>
      <c r="D92" s="32">
        <v>41327</v>
      </c>
      <c r="E92" s="94" t="s">
        <v>163</v>
      </c>
      <c r="F92" s="52">
        <v>7</v>
      </c>
      <c r="G92" s="99">
        <v>466.1</v>
      </c>
      <c r="H92" s="51" t="s">
        <v>23</v>
      </c>
      <c r="I92" s="49">
        <f t="shared" si="1"/>
        <v>66.585714285714289</v>
      </c>
      <c r="J92" s="49"/>
      <c r="K92" s="49"/>
    </row>
    <row r="93" spans="1:11" ht="20.100000000000001" customHeight="1" x14ac:dyDescent="0.25">
      <c r="A93" s="31" t="s">
        <v>20</v>
      </c>
      <c r="B93" s="31">
        <v>90</v>
      </c>
      <c r="C93" s="126">
        <v>40698366</v>
      </c>
      <c r="D93" s="32">
        <v>41327</v>
      </c>
      <c r="E93" s="94" t="s">
        <v>163</v>
      </c>
      <c r="F93" s="52">
        <v>10</v>
      </c>
      <c r="G93" s="99">
        <v>466.1</v>
      </c>
      <c r="H93" s="51" t="s">
        <v>35</v>
      </c>
      <c r="I93" s="49">
        <f t="shared" si="1"/>
        <v>46.61</v>
      </c>
      <c r="J93" s="49"/>
      <c r="K93" s="49"/>
    </row>
    <row r="94" spans="1:11" ht="20.100000000000001" customHeight="1" x14ac:dyDescent="0.25">
      <c r="A94" s="31" t="s">
        <v>20</v>
      </c>
      <c r="B94" s="31">
        <v>91</v>
      </c>
      <c r="C94" s="126">
        <v>40698049</v>
      </c>
      <c r="D94" s="32">
        <v>41325</v>
      </c>
      <c r="E94" s="94" t="s">
        <v>163</v>
      </c>
      <c r="F94" s="52">
        <v>7</v>
      </c>
      <c r="G94" s="99">
        <v>466.1</v>
      </c>
      <c r="H94" s="51" t="s">
        <v>44</v>
      </c>
      <c r="I94" s="49">
        <f t="shared" si="1"/>
        <v>66.585714285714289</v>
      </c>
      <c r="J94" s="49"/>
      <c r="K94" s="49"/>
    </row>
    <row r="95" spans="1:11" ht="20.100000000000001" customHeight="1" x14ac:dyDescent="0.25">
      <c r="A95" s="31" t="s">
        <v>20</v>
      </c>
      <c r="B95" s="31">
        <v>92</v>
      </c>
      <c r="C95" s="126">
        <v>40698347</v>
      </c>
      <c r="D95" s="32">
        <v>41331</v>
      </c>
      <c r="E95" s="94" t="s">
        <v>163</v>
      </c>
      <c r="F95" s="52">
        <v>8.5</v>
      </c>
      <c r="G95" s="99">
        <v>466.1</v>
      </c>
      <c r="H95" s="51" t="s">
        <v>67</v>
      </c>
      <c r="I95" s="49">
        <f t="shared" si="1"/>
        <v>54.835294117647059</v>
      </c>
      <c r="J95" s="49"/>
      <c r="K95" s="49"/>
    </row>
    <row r="96" spans="1:11" ht="20.100000000000001" customHeight="1" x14ac:dyDescent="0.25">
      <c r="A96" s="31" t="s">
        <v>20</v>
      </c>
      <c r="B96" s="31">
        <v>93</v>
      </c>
      <c r="C96" s="126">
        <v>40698677</v>
      </c>
      <c r="D96" s="32">
        <v>41330</v>
      </c>
      <c r="E96" s="94" t="s">
        <v>163</v>
      </c>
      <c r="F96" s="52">
        <v>10</v>
      </c>
      <c r="G96" s="99">
        <v>466.1</v>
      </c>
      <c r="H96" s="51" t="s">
        <v>30</v>
      </c>
      <c r="I96" s="49">
        <f t="shared" si="1"/>
        <v>46.61</v>
      </c>
      <c r="J96" s="49"/>
      <c r="K96" s="49"/>
    </row>
    <row r="97" spans="1:11" ht="20.100000000000001" customHeight="1" x14ac:dyDescent="0.25">
      <c r="A97" s="31" t="s">
        <v>20</v>
      </c>
      <c r="B97" s="31">
        <v>94</v>
      </c>
      <c r="C97" s="126">
        <v>40701339</v>
      </c>
      <c r="D97" s="32">
        <v>41333</v>
      </c>
      <c r="E97" s="94" t="s">
        <v>163</v>
      </c>
      <c r="F97" s="100">
        <v>15</v>
      </c>
      <c r="G97" s="99">
        <v>466.1</v>
      </c>
      <c r="H97" s="51" t="s">
        <v>28</v>
      </c>
      <c r="I97" s="49">
        <f t="shared" si="1"/>
        <v>31.073333333333334</v>
      </c>
      <c r="J97" s="49"/>
      <c r="K97" s="49"/>
    </row>
    <row r="98" spans="1:11" ht="20.100000000000001" customHeight="1" x14ac:dyDescent="0.25">
      <c r="A98" s="31" t="s">
        <v>20</v>
      </c>
      <c r="B98" s="31">
        <v>95</v>
      </c>
      <c r="C98" s="126">
        <v>40698457</v>
      </c>
      <c r="D98" s="32">
        <v>41333</v>
      </c>
      <c r="E98" s="94" t="s">
        <v>163</v>
      </c>
      <c r="F98" s="52">
        <v>12</v>
      </c>
      <c r="G98" s="99">
        <v>466.1</v>
      </c>
      <c r="H98" s="51" t="s">
        <v>68</v>
      </c>
      <c r="I98" s="49">
        <f t="shared" si="1"/>
        <v>38.841666666666669</v>
      </c>
      <c r="J98" s="49"/>
      <c r="K98" s="106"/>
    </row>
    <row r="99" spans="1:11" ht="20.100000000000001" customHeight="1" x14ac:dyDescent="0.25">
      <c r="A99" s="31" t="s">
        <v>20</v>
      </c>
      <c r="B99" s="31">
        <v>96</v>
      </c>
      <c r="C99" s="126">
        <v>40698847</v>
      </c>
      <c r="D99" s="32">
        <v>41333</v>
      </c>
      <c r="E99" s="94" t="s">
        <v>163</v>
      </c>
      <c r="F99" s="52">
        <v>15</v>
      </c>
      <c r="G99" s="99">
        <v>466.1</v>
      </c>
      <c r="H99" s="51" t="s">
        <v>32</v>
      </c>
      <c r="I99" s="49">
        <f t="shared" si="1"/>
        <v>31.073333333333334</v>
      </c>
      <c r="J99" s="49"/>
      <c r="K99" s="49"/>
    </row>
    <row r="100" spans="1:11" ht="20.100000000000001" customHeight="1" x14ac:dyDescent="0.25">
      <c r="A100" s="31" t="s">
        <v>20</v>
      </c>
      <c r="B100" s="31">
        <v>97</v>
      </c>
      <c r="C100" s="126">
        <v>40696581</v>
      </c>
      <c r="D100" s="32">
        <v>41326</v>
      </c>
      <c r="E100" s="94" t="s">
        <v>163</v>
      </c>
      <c r="F100" s="52">
        <v>50</v>
      </c>
      <c r="G100" s="99">
        <v>10350</v>
      </c>
      <c r="H100" s="51" t="s">
        <v>28</v>
      </c>
      <c r="I100" s="49">
        <f t="shared" si="1"/>
        <v>207</v>
      </c>
      <c r="J100" s="49" t="s">
        <v>175</v>
      </c>
      <c r="K100" s="49"/>
    </row>
    <row r="101" spans="1:11" ht="20.100000000000001" customHeight="1" x14ac:dyDescent="0.25">
      <c r="A101" s="31" t="s">
        <v>20</v>
      </c>
      <c r="B101" s="31">
        <v>98</v>
      </c>
      <c r="C101" s="126">
        <v>40701423</v>
      </c>
      <c r="D101" s="32">
        <v>41333</v>
      </c>
      <c r="E101" s="94" t="s">
        <v>163</v>
      </c>
      <c r="F101" s="52">
        <v>5</v>
      </c>
      <c r="G101" s="99">
        <v>466.1</v>
      </c>
      <c r="H101" s="51" t="s">
        <v>25</v>
      </c>
      <c r="I101" s="49">
        <f t="shared" si="1"/>
        <v>93.22</v>
      </c>
      <c r="J101" s="49"/>
      <c r="K101" s="49"/>
    </row>
    <row r="102" spans="1:11" ht="20.100000000000001" customHeight="1" x14ac:dyDescent="0.25">
      <c r="A102" s="31" t="s">
        <v>20</v>
      </c>
      <c r="B102" s="31">
        <v>99</v>
      </c>
      <c r="C102" s="126">
        <v>40701433</v>
      </c>
      <c r="D102" s="32">
        <v>41333</v>
      </c>
      <c r="E102" s="94" t="s">
        <v>163</v>
      </c>
      <c r="F102" s="52">
        <v>14</v>
      </c>
      <c r="G102" s="99">
        <v>466.1</v>
      </c>
      <c r="H102" s="51" t="s">
        <v>44</v>
      </c>
      <c r="I102" s="49">
        <f t="shared" si="1"/>
        <v>33.292857142857144</v>
      </c>
      <c r="J102" s="49"/>
      <c r="K102" s="49"/>
    </row>
    <row r="103" spans="1:11" ht="20.100000000000001" customHeight="1" x14ac:dyDescent="0.25">
      <c r="A103" s="31" t="s">
        <v>20</v>
      </c>
      <c r="B103" s="31">
        <v>100</v>
      </c>
      <c r="C103" s="126">
        <v>40701529</v>
      </c>
      <c r="D103" s="32">
        <v>41333</v>
      </c>
      <c r="E103" s="94" t="s">
        <v>163</v>
      </c>
      <c r="F103" s="52">
        <v>13</v>
      </c>
      <c r="G103" s="99">
        <v>466.1</v>
      </c>
      <c r="H103" s="51" t="s">
        <v>140</v>
      </c>
      <c r="I103" s="49">
        <f t="shared" si="1"/>
        <v>35.853846153846156</v>
      </c>
      <c r="J103" s="49"/>
      <c r="K103" s="49"/>
    </row>
    <row r="104" spans="1:11" ht="20.100000000000001" customHeight="1" x14ac:dyDescent="0.25">
      <c r="A104" s="31" t="s">
        <v>20</v>
      </c>
      <c r="B104" s="31">
        <v>101</v>
      </c>
      <c r="C104" s="126">
        <v>40701270</v>
      </c>
      <c r="D104" s="32">
        <v>41333</v>
      </c>
      <c r="E104" s="94" t="s">
        <v>163</v>
      </c>
      <c r="F104" s="52">
        <v>14</v>
      </c>
      <c r="G104" s="99">
        <v>466.1</v>
      </c>
      <c r="H104" s="51" t="s">
        <v>44</v>
      </c>
      <c r="I104" s="49">
        <f t="shared" si="1"/>
        <v>33.292857142857144</v>
      </c>
      <c r="J104" s="49"/>
      <c r="K104" s="49"/>
    </row>
    <row r="105" spans="1:11" ht="20.100000000000001" customHeight="1" x14ac:dyDescent="0.25">
      <c r="A105" s="31" t="s">
        <v>20</v>
      </c>
      <c r="B105" s="31">
        <v>102</v>
      </c>
      <c r="C105" s="126">
        <v>40701275</v>
      </c>
      <c r="D105" s="32">
        <v>41332</v>
      </c>
      <c r="E105" s="94" t="s">
        <v>163</v>
      </c>
      <c r="F105" s="52">
        <v>7</v>
      </c>
      <c r="G105" s="99">
        <v>466.1</v>
      </c>
      <c r="H105" s="51" t="s">
        <v>84</v>
      </c>
      <c r="I105" s="49">
        <f t="shared" si="1"/>
        <v>66.585714285714289</v>
      </c>
      <c r="J105" s="49"/>
      <c r="K105" s="49"/>
    </row>
    <row r="106" spans="1:11" ht="20.100000000000001" customHeight="1" x14ac:dyDescent="0.25">
      <c r="A106" s="31" t="s">
        <v>20</v>
      </c>
      <c r="B106" s="31">
        <v>103</v>
      </c>
      <c r="C106" s="126">
        <v>40702403</v>
      </c>
      <c r="D106" s="32">
        <v>41333</v>
      </c>
      <c r="E106" s="94" t="s">
        <v>163</v>
      </c>
      <c r="F106" s="52">
        <v>7</v>
      </c>
      <c r="G106" s="99">
        <v>466.1</v>
      </c>
      <c r="H106" s="51" t="s">
        <v>99</v>
      </c>
      <c r="I106" s="49">
        <f t="shared" si="1"/>
        <v>66.585714285714289</v>
      </c>
      <c r="J106" s="49"/>
      <c r="K106" s="49"/>
    </row>
    <row r="107" spans="1:11" ht="20.100000000000001" customHeight="1" x14ac:dyDescent="0.25">
      <c r="A107" s="31" t="s">
        <v>20</v>
      </c>
      <c r="B107" s="31">
        <v>104</v>
      </c>
      <c r="C107" s="126">
        <v>40684179</v>
      </c>
      <c r="D107" s="32">
        <v>41331</v>
      </c>
      <c r="E107" s="94" t="s">
        <v>162</v>
      </c>
      <c r="F107" s="52">
        <v>60</v>
      </c>
      <c r="G107" s="99">
        <v>67367.25</v>
      </c>
      <c r="H107" s="51" t="s">
        <v>141</v>
      </c>
      <c r="I107" s="115">
        <f t="shared" si="1"/>
        <v>1122.7874999999999</v>
      </c>
      <c r="J107" s="115" t="s">
        <v>165</v>
      </c>
      <c r="K107" s="115" t="s">
        <v>173</v>
      </c>
    </row>
    <row r="108" spans="1:11" ht="20.100000000000001" customHeight="1" x14ac:dyDescent="0.25">
      <c r="A108" s="31" t="s">
        <v>20</v>
      </c>
      <c r="B108" s="31">
        <v>105</v>
      </c>
      <c r="C108" s="126">
        <v>40689032</v>
      </c>
      <c r="D108" s="32">
        <v>41317</v>
      </c>
      <c r="E108" s="94" t="s">
        <v>162</v>
      </c>
      <c r="F108" s="52">
        <v>40</v>
      </c>
      <c r="G108" s="99">
        <v>167056.26</v>
      </c>
      <c r="H108" s="51" t="s">
        <v>42</v>
      </c>
      <c r="I108" s="115">
        <f t="shared" si="1"/>
        <v>4176.4065000000001</v>
      </c>
      <c r="J108" s="115" t="s">
        <v>165</v>
      </c>
      <c r="K108" s="115" t="s">
        <v>173</v>
      </c>
    </row>
    <row r="109" spans="1:11" ht="20.100000000000001" customHeight="1" x14ac:dyDescent="0.25">
      <c r="A109" s="31" t="s">
        <v>20</v>
      </c>
      <c r="B109" s="31">
        <v>106</v>
      </c>
      <c r="C109" s="126">
        <v>40687837</v>
      </c>
      <c r="D109" s="32">
        <v>41317</v>
      </c>
      <c r="E109" s="94" t="s">
        <v>163</v>
      </c>
      <c r="F109" s="52">
        <v>13</v>
      </c>
      <c r="G109" s="99">
        <v>466.1</v>
      </c>
      <c r="H109" s="51" t="s">
        <v>90</v>
      </c>
      <c r="I109" s="49">
        <f t="shared" si="1"/>
        <v>35.853846153846156</v>
      </c>
      <c r="J109" s="49"/>
      <c r="K109" s="49"/>
    </row>
    <row r="110" spans="1:11" ht="20.100000000000001" customHeight="1" x14ac:dyDescent="0.25">
      <c r="A110" s="31" t="s">
        <v>20</v>
      </c>
      <c r="B110" s="31">
        <v>107</v>
      </c>
      <c r="C110" s="126">
        <v>40693125</v>
      </c>
      <c r="D110" s="32">
        <v>41316</v>
      </c>
      <c r="E110" s="94" t="s">
        <v>163</v>
      </c>
      <c r="F110" s="52">
        <v>15</v>
      </c>
      <c r="G110" s="99">
        <v>466.1</v>
      </c>
      <c r="H110" s="51" t="s">
        <v>124</v>
      </c>
      <c r="I110" s="49">
        <f t="shared" si="1"/>
        <v>31.073333333333334</v>
      </c>
      <c r="J110" s="49"/>
      <c r="K110" s="49"/>
    </row>
    <row r="111" spans="1:11" ht="20.100000000000001" customHeight="1" x14ac:dyDescent="0.25">
      <c r="A111" s="31" t="s">
        <v>20</v>
      </c>
      <c r="B111" s="31">
        <v>108</v>
      </c>
      <c r="C111" s="126">
        <v>40693142</v>
      </c>
      <c r="D111" s="32">
        <v>41320</v>
      </c>
      <c r="E111" s="94" t="s">
        <v>163</v>
      </c>
      <c r="F111" s="52">
        <v>5</v>
      </c>
      <c r="G111" s="99">
        <v>466.1</v>
      </c>
      <c r="H111" s="51" t="s">
        <v>60</v>
      </c>
      <c r="I111" s="49">
        <f t="shared" si="1"/>
        <v>93.22</v>
      </c>
      <c r="J111" s="49"/>
      <c r="K111" s="106"/>
    </row>
    <row r="112" spans="1:11" ht="20.100000000000001" customHeight="1" x14ac:dyDescent="0.25">
      <c r="A112" s="31" t="s">
        <v>20</v>
      </c>
      <c r="B112" s="31">
        <v>109</v>
      </c>
      <c r="C112" s="126">
        <v>40693148</v>
      </c>
      <c r="D112" s="32">
        <v>41316</v>
      </c>
      <c r="E112" s="94" t="s">
        <v>163</v>
      </c>
      <c r="F112" s="52">
        <v>10</v>
      </c>
      <c r="G112" s="99">
        <v>466.1</v>
      </c>
      <c r="H112" s="51" t="s">
        <v>60</v>
      </c>
      <c r="I112" s="49">
        <f t="shared" si="1"/>
        <v>46.61</v>
      </c>
      <c r="J112" s="49"/>
      <c r="K112" s="49"/>
    </row>
    <row r="113" spans="1:11" ht="20.100000000000001" customHeight="1" x14ac:dyDescent="0.25">
      <c r="A113" s="31" t="s">
        <v>20</v>
      </c>
      <c r="B113" s="31">
        <v>110</v>
      </c>
      <c r="C113" s="126">
        <v>40693583</v>
      </c>
      <c r="D113" s="32">
        <v>41325</v>
      </c>
      <c r="E113" s="94" t="s">
        <v>163</v>
      </c>
      <c r="F113" s="52">
        <v>12</v>
      </c>
      <c r="G113" s="99">
        <v>466.1</v>
      </c>
      <c r="H113" s="51" t="s">
        <v>72</v>
      </c>
      <c r="I113" s="49">
        <f t="shared" si="1"/>
        <v>38.841666666666669</v>
      </c>
      <c r="J113" s="49"/>
      <c r="K113" s="49"/>
    </row>
    <row r="114" spans="1:11" ht="20.100000000000001" customHeight="1" x14ac:dyDescent="0.25">
      <c r="A114" s="31" t="s">
        <v>20</v>
      </c>
      <c r="B114" s="31">
        <v>111</v>
      </c>
      <c r="C114" s="126">
        <v>40694768</v>
      </c>
      <c r="D114" s="32">
        <v>41320</v>
      </c>
      <c r="E114" s="94" t="s">
        <v>163</v>
      </c>
      <c r="F114" s="52">
        <v>8</v>
      </c>
      <c r="G114" s="99">
        <v>466.1</v>
      </c>
      <c r="H114" s="51" t="s">
        <v>66</v>
      </c>
      <c r="I114" s="49">
        <f t="shared" si="1"/>
        <v>58.262500000000003</v>
      </c>
      <c r="J114" s="49"/>
      <c r="K114" s="49"/>
    </row>
    <row r="115" spans="1:11" ht="20.100000000000001" customHeight="1" x14ac:dyDescent="0.25">
      <c r="A115" s="31" t="s">
        <v>20</v>
      </c>
      <c r="B115" s="31">
        <v>112</v>
      </c>
      <c r="C115" s="126">
        <v>40693670</v>
      </c>
      <c r="D115" s="32">
        <v>41332</v>
      </c>
      <c r="E115" s="94" t="s">
        <v>163</v>
      </c>
      <c r="F115" s="52">
        <v>7</v>
      </c>
      <c r="G115" s="99">
        <v>466.1</v>
      </c>
      <c r="H115" s="51" t="s">
        <v>102</v>
      </c>
      <c r="I115" s="49">
        <f t="shared" si="1"/>
        <v>66.585714285714289</v>
      </c>
      <c r="J115" s="49"/>
      <c r="K115" s="49"/>
    </row>
    <row r="116" spans="1:11" ht="20.100000000000001" customHeight="1" x14ac:dyDescent="0.25">
      <c r="A116" s="31" t="s">
        <v>20</v>
      </c>
      <c r="B116" s="31">
        <v>113</v>
      </c>
      <c r="C116" s="126">
        <v>40694845</v>
      </c>
      <c r="D116" s="32">
        <v>41319</v>
      </c>
      <c r="E116" s="94" t="s">
        <v>163</v>
      </c>
      <c r="F116" s="52">
        <v>10</v>
      </c>
      <c r="G116" s="99">
        <v>466.1</v>
      </c>
      <c r="H116" s="51" t="s">
        <v>107</v>
      </c>
      <c r="I116" s="49">
        <f t="shared" si="1"/>
        <v>46.61</v>
      </c>
      <c r="J116" s="49"/>
      <c r="K116" s="49"/>
    </row>
    <row r="117" spans="1:11" ht="20.100000000000001" customHeight="1" x14ac:dyDescent="0.25">
      <c r="A117" s="31" t="s">
        <v>20</v>
      </c>
      <c r="B117" s="31">
        <v>114</v>
      </c>
      <c r="C117" s="126">
        <v>40694857</v>
      </c>
      <c r="D117" s="32">
        <v>41330</v>
      </c>
      <c r="E117" s="94" t="s">
        <v>163</v>
      </c>
      <c r="F117" s="52">
        <v>12</v>
      </c>
      <c r="G117" s="99">
        <v>466.1</v>
      </c>
      <c r="H117" s="51" t="s">
        <v>60</v>
      </c>
      <c r="I117" s="49">
        <f t="shared" si="1"/>
        <v>38.841666666666669</v>
      </c>
      <c r="J117" s="49"/>
      <c r="K117" s="49"/>
    </row>
    <row r="118" spans="1:11" ht="20.100000000000001" customHeight="1" x14ac:dyDescent="0.25">
      <c r="A118" s="31" t="s">
        <v>20</v>
      </c>
      <c r="B118" s="31">
        <v>115</v>
      </c>
      <c r="C118" s="126">
        <v>40695182</v>
      </c>
      <c r="D118" s="32">
        <v>41333</v>
      </c>
      <c r="E118" s="94" t="s">
        <v>163</v>
      </c>
      <c r="F118" s="52">
        <v>5</v>
      </c>
      <c r="G118" s="99">
        <v>466.1</v>
      </c>
      <c r="H118" s="51" t="s">
        <v>72</v>
      </c>
      <c r="I118" s="49">
        <f t="shared" si="1"/>
        <v>93.22</v>
      </c>
      <c r="J118" s="49"/>
      <c r="K118" s="49"/>
    </row>
    <row r="119" spans="1:11" ht="20.100000000000001" customHeight="1" x14ac:dyDescent="0.25">
      <c r="A119" s="31" t="s">
        <v>20</v>
      </c>
      <c r="B119" s="31">
        <v>116</v>
      </c>
      <c r="C119" s="126">
        <v>40695931</v>
      </c>
      <c r="D119" s="32">
        <v>41326</v>
      </c>
      <c r="E119" s="94" t="s">
        <v>163</v>
      </c>
      <c r="F119" s="52">
        <v>12</v>
      </c>
      <c r="G119" s="99">
        <v>466.1</v>
      </c>
      <c r="H119" s="51" t="s">
        <v>76</v>
      </c>
      <c r="I119" s="49">
        <f t="shared" si="1"/>
        <v>38.841666666666669</v>
      </c>
      <c r="J119" s="49"/>
      <c r="K119" s="49"/>
    </row>
    <row r="120" spans="1:11" ht="20.100000000000001" customHeight="1" x14ac:dyDescent="0.25">
      <c r="A120" s="31" t="s">
        <v>20</v>
      </c>
      <c r="B120" s="31">
        <v>117</v>
      </c>
      <c r="C120" s="126">
        <v>40697498</v>
      </c>
      <c r="D120" s="32">
        <v>41332</v>
      </c>
      <c r="E120" s="94" t="s">
        <v>163</v>
      </c>
      <c r="F120" s="52">
        <v>5</v>
      </c>
      <c r="G120" s="99">
        <v>466.1</v>
      </c>
      <c r="H120" s="51" t="s">
        <v>66</v>
      </c>
      <c r="I120" s="49">
        <f t="shared" si="1"/>
        <v>93.22</v>
      </c>
      <c r="J120" s="49"/>
      <c r="K120" s="49"/>
    </row>
    <row r="121" spans="1:11" ht="20.100000000000001" customHeight="1" x14ac:dyDescent="0.25">
      <c r="A121" s="31" t="s">
        <v>20</v>
      </c>
      <c r="B121" s="31">
        <v>118</v>
      </c>
      <c r="C121" s="126">
        <v>40695941</v>
      </c>
      <c r="D121" s="32">
        <v>41326</v>
      </c>
      <c r="E121" s="94" t="s">
        <v>163</v>
      </c>
      <c r="F121" s="52">
        <v>5</v>
      </c>
      <c r="G121" s="99">
        <v>466.1</v>
      </c>
      <c r="H121" s="51" t="s">
        <v>116</v>
      </c>
      <c r="I121" s="49">
        <f t="shared" si="1"/>
        <v>93.22</v>
      </c>
      <c r="J121" s="49"/>
      <c r="K121" s="49"/>
    </row>
    <row r="122" spans="1:11" ht="20.100000000000001" customHeight="1" x14ac:dyDescent="0.25">
      <c r="A122" s="31" t="s">
        <v>20</v>
      </c>
      <c r="B122" s="31">
        <v>119</v>
      </c>
      <c r="C122" s="126">
        <v>40699621</v>
      </c>
      <c r="D122" s="32">
        <v>41333</v>
      </c>
      <c r="E122" s="94" t="s">
        <v>163</v>
      </c>
      <c r="F122" s="52">
        <v>5</v>
      </c>
      <c r="G122" s="99">
        <v>466.1</v>
      </c>
      <c r="H122" s="51" t="s">
        <v>118</v>
      </c>
      <c r="I122" s="49">
        <f t="shared" si="1"/>
        <v>93.22</v>
      </c>
      <c r="J122" s="49"/>
      <c r="K122" s="49"/>
    </row>
    <row r="123" spans="1:11" ht="20.100000000000001" customHeight="1" x14ac:dyDescent="0.25">
      <c r="A123" s="31" t="s">
        <v>20</v>
      </c>
      <c r="B123" s="31">
        <v>120</v>
      </c>
      <c r="C123" s="126">
        <v>40697945</v>
      </c>
      <c r="D123" s="32">
        <v>41309</v>
      </c>
      <c r="E123" s="94" t="s">
        <v>163</v>
      </c>
      <c r="F123" s="52">
        <v>15</v>
      </c>
      <c r="G123" s="99">
        <v>466.1</v>
      </c>
      <c r="H123" s="51" t="s">
        <v>42</v>
      </c>
      <c r="I123" s="49">
        <f t="shared" si="1"/>
        <v>31.073333333333334</v>
      </c>
      <c r="J123" s="49"/>
      <c r="K123" s="49"/>
    </row>
    <row r="124" spans="1:11" ht="20.100000000000001" customHeight="1" x14ac:dyDescent="0.25">
      <c r="A124" s="31" t="s">
        <v>20</v>
      </c>
      <c r="B124" s="31">
        <v>121</v>
      </c>
      <c r="C124" s="126">
        <v>40698489</v>
      </c>
      <c r="D124" s="32">
        <v>41312</v>
      </c>
      <c r="E124" s="94" t="s">
        <v>163</v>
      </c>
      <c r="F124" s="52">
        <v>15</v>
      </c>
      <c r="G124" s="99">
        <v>466.1</v>
      </c>
      <c r="H124" s="51" t="s">
        <v>42</v>
      </c>
      <c r="I124" s="49">
        <f t="shared" si="1"/>
        <v>31.073333333333334</v>
      </c>
      <c r="J124" s="49"/>
      <c r="K124" s="49"/>
    </row>
    <row r="125" spans="1:11" ht="20.100000000000001" customHeight="1" x14ac:dyDescent="0.25">
      <c r="A125" s="31" t="s">
        <v>20</v>
      </c>
      <c r="B125" s="31">
        <v>122</v>
      </c>
      <c r="C125" s="126">
        <v>40686619</v>
      </c>
      <c r="D125" s="32">
        <v>41312</v>
      </c>
      <c r="E125" s="94" t="s">
        <v>163</v>
      </c>
      <c r="F125" s="52">
        <v>6</v>
      </c>
      <c r="G125" s="99">
        <v>466.1</v>
      </c>
      <c r="H125" s="51" t="s">
        <v>93</v>
      </c>
      <c r="I125" s="49">
        <f t="shared" si="1"/>
        <v>77.683333333333337</v>
      </c>
      <c r="J125" s="49"/>
      <c r="K125" s="49"/>
    </row>
    <row r="126" spans="1:11" ht="20.100000000000001" customHeight="1" x14ac:dyDescent="0.25">
      <c r="A126" s="31" t="s">
        <v>20</v>
      </c>
      <c r="B126" s="31">
        <v>123</v>
      </c>
      <c r="C126" s="126">
        <v>40691817</v>
      </c>
      <c r="D126" s="32">
        <v>41316</v>
      </c>
      <c r="E126" s="94" t="s">
        <v>163</v>
      </c>
      <c r="F126" s="52">
        <v>15</v>
      </c>
      <c r="G126" s="99">
        <v>466.1</v>
      </c>
      <c r="H126" s="51" t="s">
        <v>103</v>
      </c>
      <c r="I126" s="49">
        <f t="shared" si="1"/>
        <v>31.073333333333334</v>
      </c>
      <c r="J126" s="49"/>
      <c r="K126" s="49"/>
    </row>
    <row r="127" spans="1:11" ht="20.100000000000001" customHeight="1" x14ac:dyDescent="0.25">
      <c r="A127" s="31" t="s">
        <v>20</v>
      </c>
      <c r="B127" s="31">
        <v>124</v>
      </c>
      <c r="C127" s="126">
        <v>40691629</v>
      </c>
      <c r="D127" s="32">
        <v>41326</v>
      </c>
      <c r="E127" s="94" t="s">
        <v>163</v>
      </c>
      <c r="F127" s="52">
        <v>10.1</v>
      </c>
      <c r="G127" s="99">
        <v>466.1</v>
      </c>
      <c r="H127" s="51" t="s">
        <v>71</v>
      </c>
      <c r="I127" s="49">
        <f t="shared" si="1"/>
        <v>46.148514851485153</v>
      </c>
      <c r="J127" s="49"/>
      <c r="K127" s="49"/>
    </row>
    <row r="128" spans="1:11" ht="20.100000000000001" customHeight="1" x14ac:dyDescent="0.25">
      <c r="A128" s="31" t="s">
        <v>20</v>
      </c>
      <c r="B128" s="31">
        <v>125</v>
      </c>
      <c r="C128" s="126">
        <v>40692574</v>
      </c>
      <c r="D128" s="32">
        <v>41313</v>
      </c>
      <c r="E128" s="94" t="s">
        <v>163</v>
      </c>
      <c r="F128" s="52">
        <v>15</v>
      </c>
      <c r="G128" s="99">
        <v>466.1</v>
      </c>
      <c r="H128" s="51" t="s">
        <v>110</v>
      </c>
      <c r="I128" s="49">
        <f t="shared" si="1"/>
        <v>31.073333333333334</v>
      </c>
      <c r="J128" s="49"/>
      <c r="K128" s="49"/>
    </row>
    <row r="129" spans="1:11" ht="20.100000000000001" customHeight="1" x14ac:dyDescent="0.25">
      <c r="A129" s="31" t="s">
        <v>20</v>
      </c>
      <c r="B129" s="31">
        <v>126</v>
      </c>
      <c r="C129" s="126">
        <v>40692231</v>
      </c>
      <c r="D129" s="32">
        <v>41320</v>
      </c>
      <c r="E129" s="94" t="s">
        <v>163</v>
      </c>
      <c r="F129" s="52">
        <v>8</v>
      </c>
      <c r="G129" s="99">
        <v>466.1</v>
      </c>
      <c r="H129" s="51" t="s">
        <v>47</v>
      </c>
      <c r="I129" s="49">
        <f t="shared" si="1"/>
        <v>58.262500000000003</v>
      </c>
      <c r="J129" s="49"/>
      <c r="K129" s="49"/>
    </row>
    <row r="130" spans="1:11" ht="20.100000000000001" customHeight="1" x14ac:dyDescent="0.25">
      <c r="A130" s="31" t="s">
        <v>20</v>
      </c>
      <c r="B130" s="31">
        <v>127</v>
      </c>
      <c r="C130" s="126">
        <v>40692844</v>
      </c>
      <c r="D130" s="32">
        <v>41324</v>
      </c>
      <c r="E130" s="94" t="s">
        <v>163</v>
      </c>
      <c r="F130" s="52">
        <v>15</v>
      </c>
      <c r="G130" s="99">
        <v>466.1</v>
      </c>
      <c r="H130" s="51" t="s">
        <v>47</v>
      </c>
      <c r="I130" s="49">
        <f t="shared" si="1"/>
        <v>31.073333333333334</v>
      </c>
      <c r="J130" s="49"/>
      <c r="K130" s="49"/>
    </row>
    <row r="131" spans="1:11" ht="20.100000000000001" customHeight="1" x14ac:dyDescent="0.25">
      <c r="A131" s="31" t="s">
        <v>20</v>
      </c>
      <c r="B131" s="31">
        <v>128</v>
      </c>
      <c r="C131" s="126">
        <v>40693016</v>
      </c>
      <c r="D131" s="32">
        <v>41320</v>
      </c>
      <c r="E131" s="94" t="s">
        <v>163</v>
      </c>
      <c r="F131" s="52">
        <v>15</v>
      </c>
      <c r="G131" s="99">
        <v>466.1</v>
      </c>
      <c r="H131" s="51" t="s">
        <v>121</v>
      </c>
      <c r="I131" s="49">
        <f t="shared" si="1"/>
        <v>31.073333333333334</v>
      </c>
      <c r="J131" s="49"/>
      <c r="K131" s="49"/>
    </row>
    <row r="132" spans="1:11" ht="20.100000000000001" customHeight="1" x14ac:dyDescent="0.25">
      <c r="A132" s="31" t="s">
        <v>20</v>
      </c>
      <c r="B132" s="31">
        <v>129</v>
      </c>
      <c r="C132" s="126">
        <v>40693986</v>
      </c>
      <c r="D132" s="32">
        <v>41320</v>
      </c>
      <c r="E132" s="94" t="s">
        <v>163</v>
      </c>
      <c r="F132" s="52">
        <v>14.9</v>
      </c>
      <c r="G132" s="99">
        <v>466.1</v>
      </c>
      <c r="H132" s="51" t="s">
        <v>93</v>
      </c>
      <c r="I132" s="49">
        <f t="shared" si="1"/>
        <v>31.281879194630875</v>
      </c>
      <c r="J132" s="49"/>
      <c r="K132" s="49"/>
    </row>
    <row r="133" spans="1:11" ht="20.100000000000001" customHeight="1" x14ac:dyDescent="0.25">
      <c r="A133" s="31" t="s">
        <v>20</v>
      </c>
      <c r="B133" s="31">
        <v>130</v>
      </c>
      <c r="C133" s="126">
        <v>40694700</v>
      </c>
      <c r="D133" s="32">
        <v>41320</v>
      </c>
      <c r="E133" s="94" t="s">
        <v>163</v>
      </c>
      <c r="F133" s="52">
        <v>11</v>
      </c>
      <c r="G133" s="99">
        <v>466.1</v>
      </c>
      <c r="H133" s="51" t="s">
        <v>80</v>
      </c>
      <c r="I133" s="49">
        <f t="shared" ref="I133:I196" si="2">G133/F133</f>
        <v>42.372727272727275</v>
      </c>
      <c r="J133" s="49"/>
      <c r="K133" s="49"/>
    </row>
    <row r="134" spans="1:11" ht="20.100000000000001" customHeight="1" x14ac:dyDescent="0.25">
      <c r="A134" s="31" t="s">
        <v>20</v>
      </c>
      <c r="B134" s="31">
        <v>131</v>
      </c>
      <c r="C134" s="126">
        <v>40694705</v>
      </c>
      <c r="D134" s="32">
        <v>41330</v>
      </c>
      <c r="E134" s="94" t="s">
        <v>163</v>
      </c>
      <c r="F134" s="52">
        <v>11</v>
      </c>
      <c r="G134" s="99">
        <v>466.1</v>
      </c>
      <c r="H134" s="51" t="s">
        <v>80</v>
      </c>
      <c r="I134" s="49">
        <f t="shared" si="2"/>
        <v>42.372727272727275</v>
      </c>
      <c r="J134" s="49"/>
      <c r="K134" s="49"/>
    </row>
    <row r="135" spans="1:11" ht="20.100000000000001" customHeight="1" x14ac:dyDescent="0.25">
      <c r="A135" s="31" t="s">
        <v>20</v>
      </c>
      <c r="B135" s="31">
        <v>132</v>
      </c>
      <c r="C135" s="127">
        <v>40694712</v>
      </c>
      <c r="D135" s="101">
        <v>41312</v>
      </c>
      <c r="E135" s="94" t="s">
        <v>163</v>
      </c>
      <c r="F135" s="102">
        <v>11</v>
      </c>
      <c r="G135" s="103">
        <v>466.1</v>
      </c>
      <c r="H135" s="104" t="s">
        <v>80</v>
      </c>
      <c r="I135" s="49">
        <f t="shared" si="2"/>
        <v>42.372727272727275</v>
      </c>
      <c r="J135" s="49"/>
      <c r="K135" s="49"/>
    </row>
    <row r="136" spans="1:11" ht="20.100000000000001" customHeight="1" x14ac:dyDescent="0.25">
      <c r="A136" s="31" t="s">
        <v>20</v>
      </c>
      <c r="B136" s="31">
        <v>133</v>
      </c>
      <c r="C136" s="127">
        <v>40695961</v>
      </c>
      <c r="D136" s="101">
        <v>41312</v>
      </c>
      <c r="E136" s="94" t="s">
        <v>163</v>
      </c>
      <c r="F136" s="102">
        <v>15</v>
      </c>
      <c r="G136" s="103">
        <v>466.1</v>
      </c>
      <c r="H136" s="104" t="s">
        <v>103</v>
      </c>
      <c r="I136" s="49">
        <f t="shared" si="2"/>
        <v>31.073333333333334</v>
      </c>
      <c r="J136" s="49"/>
      <c r="K136" s="49"/>
    </row>
    <row r="137" spans="1:11" ht="20.100000000000001" customHeight="1" x14ac:dyDescent="0.25">
      <c r="A137" s="31" t="s">
        <v>20</v>
      </c>
      <c r="B137" s="31">
        <v>134</v>
      </c>
      <c r="C137" s="127">
        <v>40693380</v>
      </c>
      <c r="D137" s="101">
        <v>41320</v>
      </c>
      <c r="E137" s="94" t="s">
        <v>163</v>
      </c>
      <c r="F137" s="102">
        <v>15</v>
      </c>
      <c r="G137" s="103">
        <v>466.1</v>
      </c>
      <c r="H137" s="104" t="s">
        <v>47</v>
      </c>
      <c r="I137" s="49">
        <f t="shared" si="2"/>
        <v>31.073333333333334</v>
      </c>
      <c r="J137" s="49"/>
      <c r="K137" s="49"/>
    </row>
    <row r="138" spans="1:11" ht="20.100000000000001" customHeight="1" x14ac:dyDescent="0.25">
      <c r="A138" s="31" t="s">
        <v>20</v>
      </c>
      <c r="B138" s="31">
        <v>135</v>
      </c>
      <c r="C138" s="127">
        <v>40693662</v>
      </c>
      <c r="D138" s="101">
        <v>41330</v>
      </c>
      <c r="E138" s="94" t="s">
        <v>163</v>
      </c>
      <c r="F138" s="102">
        <v>8</v>
      </c>
      <c r="G138" s="103">
        <v>466.1</v>
      </c>
      <c r="H138" s="104" t="s">
        <v>47</v>
      </c>
      <c r="I138" s="49">
        <f t="shared" si="2"/>
        <v>58.262500000000003</v>
      </c>
      <c r="J138" s="49"/>
      <c r="K138" s="49"/>
    </row>
    <row r="139" spans="1:11" ht="20.100000000000001" customHeight="1" x14ac:dyDescent="0.25">
      <c r="A139" s="31" t="s">
        <v>20</v>
      </c>
      <c r="B139" s="31">
        <v>136</v>
      </c>
      <c r="C139" s="127">
        <v>40696217</v>
      </c>
      <c r="D139" s="101">
        <v>41331</v>
      </c>
      <c r="E139" s="94" t="s">
        <v>163</v>
      </c>
      <c r="F139" s="102">
        <v>7</v>
      </c>
      <c r="G139" s="103">
        <v>466.1</v>
      </c>
      <c r="H139" s="104" t="s">
        <v>80</v>
      </c>
      <c r="I139" s="49">
        <f t="shared" si="2"/>
        <v>66.585714285714289</v>
      </c>
      <c r="J139" s="49"/>
      <c r="K139" s="49"/>
    </row>
    <row r="140" spans="1:11" ht="20.100000000000001" customHeight="1" x14ac:dyDescent="0.25">
      <c r="A140" s="31" t="s">
        <v>20</v>
      </c>
      <c r="B140" s="31">
        <v>137</v>
      </c>
      <c r="C140" s="127">
        <v>40696978</v>
      </c>
      <c r="D140" s="101">
        <v>41325</v>
      </c>
      <c r="E140" s="94" t="s">
        <v>163</v>
      </c>
      <c r="F140" s="102">
        <v>12.5</v>
      </c>
      <c r="G140" s="103">
        <v>466.1</v>
      </c>
      <c r="H140" s="104" t="s">
        <v>51</v>
      </c>
      <c r="I140" s="49">
        <f t="shared" si="2"/>
        <v>37.288000000000004</v>
      </c>
      <c r="J140" s="49"/>
      <c r="K140" s="49"/>
    </row>
    <row r="141" spans="1:11" ht="20.100000000000001" customHeight="1" x14ac:dyDescent="0.25">
      <c r="A141" s="31" t="s">
        <v>20</v>
      </c>
      <c r="B141" s="31">
        <v>138</v>
      </c>
      <c r="C141" s="127">
        <v>40697008</v>
      </c>
      <c r="D141" s="101">
        <v>41327</v>
      </c>
      <c r="E141" s="94" t="s">
        <v>163</v>
      </c>
      <c r="F141" s="102">
        <v>6</v>
      </c>
      <c r="G141" s="103">
        <v>466.1</v>
      </c>
      <c r="H141" s="104" t="s">
        <v>142</v>
      </c>
      <c r="I141" s="49">
        <f t="shared" si="2"/>
        <v>77.683333333333337</v>
      </c>
      <c r="J141" s="49"/>
      <c r="K141" s="49"/>
    </row>
    <row r="142" spans="1:11" ht="20.100000000000001" customHeight="1" x14ac:dyDescent="0.25">
      <c r="A142" s="31" t="s">
        <v>20</v>
      </c>
      <c r="B142" s="31">
        <v>139</v>
      </c>
      <c r="C142" s="127">
        <v>40697121</v>
      </c>
      <c r="D142" s="101">
        <v>41333</v>
      </c>
      <c r="E142" s="94" t="s">
        <v>163</v>
      </c>
      <c r="F142" s="102">
        <v>99</v>
      </c>
      <c r="G142" s="103">
        <v>20493</v>
      </c>
      <c r="H142" s="104" t="s">
        <v>43</v>
      </c>
      <c r="I142" s="49">
        <f t="shared" si="2"/>
        <v>207</v>
      </c>
      <c r="J142" s="49"/>
      <c r="K142" s="49"/>
    </row>
    <row r="143" spans="1:11" ht="20.100000000000001" customHeight="1" x14ac:dyDescent="0.25">
      <c r="A143" s="31" t="s">
        <v>20</v>
      </c>
      <c r="B143" s="31">
        <v>140</v>
      </c>
      <c r="C143" s="127">
        <v>40698604</v>
      </c>
      <c r="D143" s="101">
        <v>41331</v>
      </c>
      <c r="E143" s="94" t="s">
        <v>163</v>
      </c>
      <c r="F143" s="102">
        <v>15</v>
      </c>
      <c r="G143" s="103">
        <v>466.1</v>
      </c>
      <c r="H143" s="104" t="s">
        <v>123</v>
      </c>
      <c r="I143" s="49">
        <f t="shared" si="2"/>
        <v>31.073333333333334</v>
      </c>
      <c r="J143" s="49"/>
      <c r="K143" s="49"/>
    </row>
    <row r="144" spans="1:11" ht="20.100000000000001" customHeight="1" x14ac:dyDescent="0.25">
      <c r="A144" s="31" t="s">
        <v>20</v>
      </c>
      <c r="B144" s="31">
        <v>141</v>
      </c>
      <c r="C144" s="127">
        <v>40700219</v>
      </c>
      <c r="D144" s="101">
        <v>41312</v>
      </c>
      <c r="E144" s="94" t="s">
        <v>163</v>
      </c>
      <c r="F144" s="102">
        <v>15</v>
      </c>
      <c r="G144" s="103">
        <v>466.1</v>
      </c>
      <c r="H144" s="104" t="s">
        <v>47</v>
      </c>
      <c r="I144" s="49">
        <f t="shared" si="2"/>
        <v>31.073333333333334</v>
      </c>
      <c r="J144" s="49"/>
      <c r="K144" s="49"/>
    </row>
    <row r="145" spans="1:11" ht="20.100000000000001" customHeight="1" x14ac:dyDescent="0.25">
      <c r="A145" s="31" t="s">
        <v>20</v>
      </c>
      <c r="B145" s="31">
        <v>142</v>
      </c>
      <c r="C145" s="127">
        <v>40700368</v>
      </c>
      <c r="D145" s="101">
        <v>41316</v>
      </c>
      <c r="E145" s="94" t="s">
        <v>163</v>
      </c>
      <c r="F145" s="102">
        <v>8</v>
      </c>
      <c r="G145" s="103">
        <v>466.1</v>
      </c>
      <c r="H145" s="104" t="s">
        <v>47</v>
      </c>
      <c r="I145" s="49">
        <f t="shared" si="2"/>
        <v>58.262500000000003</v>
      </c>
      <c r="J145" s="49"/>
      <c r="K145" s="49"/>
    </row>
    <row r="146" spans="1:11" ht="20.100000000000001" customHeight="1" x14ac:dyDescent="0.25">
      <c r="A146" s="31" t="s">
        <v>20</v>
      </c>
      <c r="B146" s="31">
        <v>143</v>
      </c>
      <c r="C146" s="127">
        <v>40690849</v>
      </c>
      <c r="D146" s="101">
        <v>41312</v>
      </c>
      <c r="E146" s="94" t="s">
        <v>163</v>
      </c>
      <c r="F146" s="102">
        <v>5</v>
      </c>
      <c r="G146" s="103">
        <v>466.1</v>
      </c>
      <c r="H146" s="104" t="s">
        <v>47</v>
      </c>
      <c r="I146" s="49">
        <f t="shared" si="2"/>
        <v>93.22</v>
      </c>
      <c r="J146" s="49"/>
      <c r="K146" s="49"/>
    </row>
    <row r="147" spans="1:11" ht="20.100000000000001" customHeight="1" x14ac:dyDescent="0.25">
      <c r="A147" s="31" t="s">
        <v>20</v>
      </c>
      <c r="B147" s="31">
        <v>144</v>
      </c>
      <c r="C147" s="127">
        <v>40668120</v>
      </c>
      <c r="D147" s="101">
        <v>41312</v>
      </c>
      <c r="E147" s="94" t="s">
        <v>163</v>
      </c>
      <c r="F147" s="102">
        <v>10</v>
      </c>
      <c r="G147" s="103">
        <v>466.1</v>
      </c>
      <c r="H147" s="104" t="s">
        <v>69</v>
      </c>
      <c r="I147" s="49">
        <f t="shared" si="2"/>
        <v>46.61</v>
      </c>
      <c r="J147" s="49"/>
      <c r="K147" s="49"/>
    </row>
    <row r="148" spans="1:11" ht="20.100000000000001" customHeight="1" x14ac:dyDescent="0.25">
      <c r="A148" s="31" t="s">
        <v>20</v>
      </c>
      <c r="B148" s="31">
        <v>145</v>
      </c>
      <c r="C148" s="127">
        <v>40671487</v>
      </c>
      <c r="D148" s="101">
        <v>41313</v>
      </c>
      <c r="E148" s="94" t="s">
        <v>163</v>
      </c>
      <c r="F148" s="102">
        <v>15</v>
      </c>
      <c r="G148" s="103">
        <v>466.1</v>
      </c>
      <c r="H148" s="104" t="s">
        <v>39</v>
      </c>
      <c r="I148" s="49">
        <f t="shared" si="2"/>
        <v>31.073333333333334</v>
      </c>
      <c r="J148" s="49"/>
      <c r="K148" s="49"/>
    </row>
    <row r="149" spans="1:11" ht="20.100000000000001" customHeight="1" x14ac:dyDescent="0.25">
      <c r="A149" s="31" t="s">
        <v>20</v>
      </c>
      <c r="B149" s="31">
        <v>146</v>
      </c>
      <c r="C149" s="127">
        <v>40671514</v>
      </c>
      <c r="D149" s="101">
        <v>41306</v>
      </c>
      <c r="E149" s="94" t="s">
        <v>163</v>
      </c>
      <c r="F149" s="102">
        <v>15</v>
      </c>
      <c r="G149" s="103">
        <v>466.1</v>
      </c>
      <c r="H149" s="104" t="s">
        <v>39</v>
      </c>
      <c r="I149" s="49">
        <f t="shared" si="2"/>
        <v>31.073333333333334</v>
      </c>
      <c r="J149" s="49"/>
      <c r="K149" s="49"/>
    </row>
    <row r="150" spans="1:11" ht="20.100000000000001" customHeight="1" x14ac:dyDescent="0.25">
      <c r="A150" s="31" t="s">
        <v>20</v>
      </c>
      <c r="B150" s="31">
        <v>147</v>
      </c>
      <c r="C150" s="127">
        <v>40682848</v>
      </c>
      <c r="D150" s="101">
        <v>41317</v>
      </c>
      <c r="E150" s="94" t="s">
        <v>163</v>
      </c>
      <c r="F150" s="102">
        <v>2.5</v>
      </c>
      <c r="G150" s="103">
        <v>466.1</v>
      </c>
      <c r="H150" s="104" t="s">
        <v>143</v>
      </c>
      <c r="I150" s="49">
        <f t="shared" si="2"/>
        <v>186.44</v>
      </c>
      <c r="J150" s="49"/>
      <c r="K150" s="49"/>
    </row>
    <row r="151" spans="1:11" ht="20.100000000000001" customHeight="1" x14ac:dyDescent="0.25">
      <c r="A151" s="31" t="s">
        <v>20</v>
      </c>
      <c r="B151" s="31">
        <v>148</v>
      </c>
      <c r="C151" s="127">
        <v>40690437</v>
      </c>
      <c r="D151" s="101">
        <v>41316</v>
      </c>
      <c r="E151" s="94" t="s">
        <v>163</v>
      </c>
      <c r="F151" s="102">
        <v>15</v>
      </c>
      <c r="G151" s="103">
        <v>466.1</v>
      </c>
      <c r="H151" s="104" t="s">
        <v>85</v>
      </c>
      <c r="I151" s="49">
        <f t="shared" si="2"/>
        <v>31.073333333333334</v>
      </c>
      <c r="J151" s="49"/>
      <c r="K151" s="49"/>
    </row>
    <row r="152" spans="1:11" ht="20.100000000000001" customHeight="1" x14ac:dyDescent="0.25">
      <c r="A152" s="31" t="s">
        <v>20</v>
      </c>
      <c r="B152" s="31">
        <v>149</v>
      </c>
      <c r="C152" s="127">
        <v>40694547</v>
      </c>
      <c r="D152" s="101">
        <v>41310</v>
      </c>
      <c r="E152" s="94" t="s">
        <v>163</v>
      </c>
      <c r="F152" s="102">
        <v>9</v>
      </c>
      <c r="G152" s="103">
        <v>466.1</v>
      </c>
      <c r="H152" s="104" t="s">
        <v>91</v>
      </c>
      <c r="I152" s="49">
        <f t="shared" si="2"/>
        <v>51.788888888888891</v>
      </c>
      <c r="J152" s="49"/>
      <c r="K152" s="49"/>
    </row>
    <row r="153" spans="1:11" ht="20.100000000000001" customHeight="1" x14ac:dyDescent="0.25">
      <c r="A153" s="31" t="s">
        <v>20</v>
      </c>
      <c r="B153" s="31">
        <v>150</v>
      </c>
      <c r="C153" s="127">
        <v>40692019</v>
      </c>
      <c r="D153" s="101">
        <v>41324</v>
      </c>
      <c r="E153" s="94" t="s">
        <v>163</v>
      </c>
      <c r="F153" s="102">
        <v>11.5</v>
      </c>
      <c r="G153" s="103">
        <v>466.1</v>
      </c>
      <c r="H153" s="104" t="s">
        <v>50</v>
      </c>
      <c r="I153" s="49">
        <f t="shared" si="2"/>
        <v>40.530434782608701</v>
      </c>
      <c r="J153" s="49"/>
      <c r="K153" s="49"/>
    </row>
    <row r="154" spans="1:11" ht="20.100000000000001" customHeight="1" x14ac:dyDescent="0.25">
      <c r="A154" s="31" t="s">
        <v>20</v>
      </c>
      <c r="B154" s="31">
        <v>151</v>
      </c>
      <c r="C154" s="127">
        <v>40691247</v>
      </c>
      <c r="D154" s="101">
        <v>41319</v>
      </c>
      <c r="E154" s="94" t="s">
        <v>163</v>
      </c>
      <c r="F154" s="102">
        <v>8</v>
      </c>
      <c r="G154" s="103">
        <v>466.1</v>
      </c>
      <c r="H154" s="104" t="s">
        <v>95</v>
      </c>
      <c r="I154" s="49">
        <f t="shared" si="2"/>
        <v>58.262500000000003</v>
      </c>
      <c r="J154" s="49"/>
      <c r="K154" s="49"/>
    </row>
    <row r="155" spans="1:11" ht="20.100000000000001" customHeight="1" x14ac:dyDescent="0.25">
      <c r="A155" s="31" t="s">
        <v>20</v>
      </c>
      <c r="B155" s="31">
        <v>152</v>
      </c>
      <c r="C155" s="127">
        <v>40697741</v>
      </c>
      <c r="D155" s="101">
        <v>41324</v>
      </c>
      <c r="E155" s="94" t="s">
        <v>163</v>
      </c>
      <c r="F155" s="102">
        <v>5</v>
      </c>
      <c r="G155" s="103">
        <v>466.1</v>
      </c>
      <c r="H155" s="104" t="s">
        <v>38</v>
      </c>
      <c r="I155" s="49">
        <f t="shared" si="2"/>
        <v>93.22</v>
      </c>
      <c r="J155" s="49"/>
      <c r="K155" s="49"/>
    </row>
    <row r="156" spans="1:11" ht="20.100000000000001" customHeight="1" x14ac:dyDescent="0.25">
      <c r="A156" s="31" t="s">
        <v>20</v>
      </c>
      <c r="B156" s="31">
        <v>153</v>
      </c>
      <c r="C156" s="127">
        <v>40692722</v>
      </c>
      <c r="D156" s="101">
        <v>41311</v>
      </c>
      <c r="E156" s="94" t="s">
        <v>163</v>
      </c>
      <c r="F156" s="102">
        <v>3.8000000000000003</v>
      </c>
      <c r="G156" s="103">
        <v>466.1</v>
      </c>
      <c r="H156" s="104" t="s">
        <v>143</v>
      </c>
      <c r="I156" s="49">
        <f t="shared" si="2"/>
        <v>122.65789473684211</v>
      </c>
      <c r="J156" s="49"/>
      <c r="K156" s="49"/>
    </row>
    <row r="157" spans="1:11" ht="20.100000000000001" customHeight="1" x14ac:dyDescent="0.25">
      <c r="A157" s="31" t="s">
        <v>20</v>
      </c>
      <c r="B157" s="31">
        <v>154</v>
      </c>
      <c r="C157" s="127">
        <v>40692447</v>
      </c>
      <c r="D157" s="101">
        <v>41313</v>
      </c>
      <c r="E157" s="94" t="s">
        <v>163</v>
      </c>
      <c r="F157" s="102">
        <v>3.5</v>
      </c>
      <c r="G157" s="103">
        <v>466.1</v>
      </c>
      <c r="H157" s="104" t="s">
        <v>81</v>
      </c>
      <c r="I157" s="49">
        <f t="shared" si="2"/>
        <v>133.17142857142858</v>
      </c>
      <c r="J157" s="49"/>
      <c r="K157" s="49"/>
    </row>
    <row r="158" spans="1:11" ht="20.100000000000001" customHeight="1" x14ac:dyDescent="0.25">
      <c r="A158" s="31" t="s">
        <v>20</v>
      </c>
      <c r="B158" s="31">
        <v>155</v>
      </c>
      <c r="C158" s="127">
        <v>40692535</v>
      </c>
      <c r="D158" s="101">
        <v>41319</v>
      </c>
      <c r="E158" s="94" t="s">
        <v>163</v>
      </c>
      <c r="F158" s="102">
        <v>15</v>
      </c>
      <c r="G158" s="103">
        <v>466.1</v>
      </c>
      <c r="H158" s="104" t="s">
        <v>78</v>
      </c>
      <c r="I158" s="49">
        <f t="shared" si="2"/>
        <v>31.073333333333334</v>
      </c>
      <c r="J158" s="49"/>
      <c r="K158" s="49"/>
    </row>
    <row r="159" spans="1:11" ht="20.100000000000001" customHeight="1" x14ac:dyDescent="0.25">
      <c r="A159" s="31" t="s">
        <v>20</v>
      </c>
      <c r="B159" s="31">
        <v>156</v>
      </c>
      <c r="C159" s="127">
        <v>40693679</v>
      </c>
      <c r="D159" s="101">
        <v>41318</v>
      </c>
      <c r="E159" s="94" t="s">
        <v>163</v>
      </c>
      <c r="F159" s="102">
        <v>10</v>
      </c>
      <c r="G159" s="103">
        <v>466.1</v>
      </c>
      <c r="H159" s="104" t="s">
        <v>144</v>
      </c>
      <c r="I159" s="49">
        <f t="shared" si="2"/>
        <v>46.61</v>
      </c>
      <c r="J159" s="49"/>
      <c r="K159" s="49"/>
    </row>
    <row r="160" spans="1:11" ht="20.100000000000001" customHeight="1" x14ac:dyDescent="0.25">
      <c r="A160" s="31" t="s">
        <v>20</v>
      </c>
      <c r="B160" s="31">
        <v>157</v>
      </c>
      <c r="C160" s="127">
        <v>40695212</v>
      </c>
      <c r="D160" s="101">
        <v>41319</v>
      </c>
      <c r="E160" s="94" t="s">
        <v>163</v>
      </c>
      <c r="F160" s="102">
        <v>8</v>
      </c>
      <c r="G160" s="103">
        <v>466.1</v>
      </c>
      <c r="H160" s="104" t="s">
        <v>145</v>
      </c>
      <c r="I160" s="49">
        <f t="shared" si="2"/>
        <v>58.262500000000003</v>
      </c>
      <c r="J160" s="49"/>
      <c r="K160" s="49"/>
    </row>
    <row r="161" spans="1:11" ht="20.100000000000001" customHeight="1" x14ac:dyDescent="0.25">
      <c r="A161" s="31" t="s">
        <v>20</v>
      </c>
      <c r="B161" s="31">
        <v>158</v>
      </c>
      <c r="C161" s="127">
        <v>40694580</v>
      </c>
      <c r="D161" s="101">
        <v>41320</v>
      </c>
      <c r="E161" s="94" t="s">
        <v>163</v>
      </c>
      <c r="F161" s="102">
        <v>8</v>
      </c>
      <c r="G161" s="103">
        <v>466.1</v>
      </c>
      <c r="H161" s="104" t="s">
        <v>78</v>
      </c>
      <c r="I161" s="49">
        <f t="shared" si="2"/>
        <v>58.262500000000003</v>
      </c>
      <c r="J161" s="49"/>
      <c r="K161" s="49"/>
    </row>
    <row r="162" spans="1:11" ht="20.100000000000001" customHeight="1" x14ac:dyDescent="0.25">
      <c r="A162" s="31" t="s">
        <v>20</v>
      </c>
      <c r="B162" s="31">
        <v>159</v>
      </c>
      <c r="C162" s="127">
        <v>40695386</v>
      </c>
      <c r="D162" s="101">
        <v>41333</v>
      </c>
      <c r="E162" s="94" t="s">
        <v>163</v>
      </c>
      <c r="F162" s="102">
        <v>8</v>
      </c>
      <c r="G162" s="103">
        <v>466.1</v>
      </c>
      <c r="H162" s="104" t="s">
        <v>145</v>
      </c>
      <c r="I162" s="49">
        <f t="shared" si="2"/>
        <v>58.262500000000003</v>
      </c>
      <c r="J162" s="49"/>
      <c r="K162" s="49"/>
    </row>
    <row r="163" spans="1:11" ht="20.100000000000001" customHeight="1" x14ac:dyDescent="0.25">
      <c r="A163" s="31" t="s">
        <v>20</v>
      </c>
      <c r="B163" s="31">
        <v>160</v>
      </c>
      <c r="C163" s="126">
        <v>40694765</v>
      </c>
      <c r="D163" s="32">
        <v>41320</v>
      </c>
      <c r="E163" s="94" t="s">
        <v>163</v>
      </c>
      <c r="F163" s="52">
        <v>13</v>
      </c>
      <c r="G163" s="84">
        <v>466.1</v>
      </c>
      <c r="H163" s="51" t="s">
        <v>24</v>
      </c>
      <c r="I163" s="49">
        <f t="shared" si="2"/>
        <v>35.853846153846156</v>
      </c>
      <c r="J163" s="49"/>
      <c r="K163" s="49"/>
    </row>
    <row r="164" spans="1:11" ht="20.100000000000001" customHeight="1" x14ac:dyDescent="0.25">
      <c r="A164" s="31" t="s">
        <v>20</v>
      </c>
      <c r="B164" s="31">
        <v>161</v>
      </c>
      <c r="C164" s="126">
        <v>40695598</v>
      </c>
      <c r="D164" s="32">
        <v>41323</v>
      </c>
      <c r="E164" s="94" t="s">
        <v>163</v>
      </c>
      <c r="F164" s="52">
        <v>15</v>
      </c>
      <c r="G164" s="84">
        <v>466.1</v>
      </c>
      <c r="H164" s="51" t="s">
        <v>91</v>
      </c>
      <c r="I164" s="49">
        <f t="shared" si="2"/>
        <v>31.073333333333334</v>
      </c>
      <c r="J164" s="49"/>
      <c r="K164" s="49"/>
    </row>
    <row r="165" spans="1:11" ht="20.100000000000001" customHeight="1" x14ac:dyDescent="0.25">
      <c r="A165" s="31" t="s">
        <v>20</v>
      </c>
      <c r="B165" s="31">
        <v>162</v>
      </c>
      <c r="C165" s="126">
        <v>40695432</v>
      </c>
      <c r="D165" s="32">
        <v>41326</v>
      </c>
      <c r="E165" s="94" t="s">
        <v>163</v>
      </c>
      <c r="F165" s="52">
        <v>15</v>
      </c>
      <c r="G165" s="84">
        <v>466.1</v>
      </c>
      <c r="H165" s="51" t="s">
        <v>146</v>
      </c>
      <c r="I165" s="49">
        <f t="shared" si="2"/>
        <v>31.073333333333334</v>
      </c>
      <c r="J165" s="49"/>
      <c r="K165" s="49"/>
    </row>
    <row r="166" spans="1:11" ht="20.100000000000001" customHeight="1" x14ac:dyDescent="0.25">
      <c r="A166" s="31" t="s">
        <v>20</v>
      </c>
      <c r="B166" s="31">
        <v>163</v>
      </c>
      <c r="C166" s="126">
        <v>40695616</v>
      </c>
      <c r="D166" s="32">
        <v>41320</v>
      </c>
      <c r="E166" s="94" t="s">
        <v>163</v>
      </c>
      <c r="F166" s="52">
        <v>15</v>
      </c>
      <c r="G166" s="84">
        <v>466.1</v>
      </c>
      <c r="H166" s="51" t="s">
        <v>125</v>
      </c>
      <c r="I166" s="49">
        <f t="shared" si="2"/>
        <v>31.073333333333334</v>
      </c>
      <c r="J166" s="49"/>
      <c r="K166" s="49"/>
    </row>
    <row r="167" spans="1:11" ht="20.100000000000001" customHeight="1" x14ac:dyDescent="0.25">
      <c r="A167" s="31" t="s">
        <v>20</v>
      </c>
      <c r="B167" s="31">
        <v>164</v>
      </c>
      <c r="C167" s="126">
        <v>40698384</v>
      </c>
      <c r="D167" s="32">
        <v>41320</v>
      </c>
      <c r="E167" s="94" t="s">
        <v>163</v>
      </c>
      <c r="F167" s="52">
        <v>12</v>
      </c>
      <c r="G167" s="84">
        <v>466.1</v>
      </c>
      <c r="H167" s="51" t="s">
        <v>145</v>
      </c>
      <c r="I167" s="49">
        <f t="shared" si="2"/>
        <v>38.841666666666669</v>
      </c>
      <c r="J167" s="49"/>
      <c r="K167" s="49"/>
    </row>
    <row r="168" spans="1:11" ht="20.100000000000001" customHeight="1" x14ac:dyDescent="0.25">
      <c r="A168" s="31" t="s">
        <v>20</v>
      </c>
      <c r="B168" s="31">
        <v>165</v>
      </c>
      <c r="C168" s="126">
        <v>40695693</v>
      </c>
      <c r="D168" s="32">
        <v>41333</v>
      </c>
      <c r="E168" s="94" t="s">
        <v>163</v>
      </c>
      <c r="F168" s="52">
        <v>5</v>
      </c>
      <c r="G168" s="84">
        <v>466.1</v>
      </c>
      <c r="H168" s="51" t="s">
        <v>147</v>
      </c>
      <c r="I168" s="49">
        <f t="shared" si="2"/>
        <v>93.22</v>
      </c>
      <c r="J168" s="49"/>
      <c r="K168" s="49"/>
    </row>
    <row r="169" spans="1:11" ht="20.100000000000001" customHeight="1" x14ac:dyDescent="0.25">
      <c r="A169" s="31" t="s">
        <v>20</v>
      </c>
      <c r="B169" s="31">
        <v>166</v>
      </c>
      <c r="C169" s="126">
        <v>40695285</v>
      </c>
      <c r="D169" s="32">
        <v>41333</v>
      </c>
      <c r="E169" s="94" t="s">
        <v>163</v>
      </c>
      <c r="F169" s="52">
        <v>6</v>
      </c>
      <c r="G169" s="84">
        <v>466.1</v>
      </c>
      <c r="H169" s="51" t="s">
        <v>148</v>
      </c>
      <c r="I169" s="49">
        <f t="shared" si="2"/>
        <v>77.683333333333337</v>
      </c>
      <c r="J169" s="49"/>
      <c r="K169" s="49"/>
    </row>
    <row r="170" spans="1:11" ht="20.100000000000001" customHeight="1" x14ac:dyDescent="0.25">
      <c r="A170" s="31" t="s">
        <v>20</v>
      </c>
      <c r="B170" s="31">
        <v>167</v>
      </c>
      <c r="C170" s="126">
        <v>40699929</v>
      </c>
      <c r="D170" s="32">
        <v>41327</v>
      </c>
      <c r="E170" s="94" t="s">
        <v>163</v>
      </c>
      <c r="F170" s="52">
        <v>15</v>
      </c>
      <c r="G170" s="84">
        <v>466.1</v>
      </c>
      <c r="H170" s="51" t="s">
        <v>112</v>
      </c>
      <c r="I170" s="49">
        <f t="shared" si="2"/>
        <v>31.073333333333334</v>
      </c>
      <c r="J170" s="49"/>
      <c r="K170" s="49"/>
    </row>
    <row r="171" spans="1:11" ht="20.100000000000001" customHeight="1" x14ac:dyDescent="0.25">
      <c r="A171" s="31" t="s">
        <v>20</v>
      </c>
      <c r="B171" s="31">
        <v>168</v>
      </c>
      <c r="C171" s="127">
        <v>40699986</v>
      </c>
      <c r="D171" s="101">
        <v>41333</v>
      </c>
      <c r="E171" s="94" t="s">
        <v>163</v>
      </c>
      <c r="F171" s="102">
        <v>15</v>
      </c>
      <c r="G171" s="103">
        <v>466.1</v>
      </c>
      <c r="H171" s="104" t="s">
        <v>112</v>
      </c>
      <c r="I171" s="49">
        <f t="shared" si="2"/>
        <v>31.073333333333334</v>
      </c>
      <c r="J171" s="49"/>
      <c r="K171" s="49"/>
    </row>
    <row r="172" spans="1:11" ht="20.100000000000001" customHeight="1" x14ac:dyDescent="0.25">
      <c r="A172" s="31" t="s">
        <v>20</v>
      </c>
      <c r="B172" s="31">
        <v>169</v>
      </c>
      <c r="C172" s="127">
        <v>40696216</v>
      </c>
      <c r="D172" s="101">
        <v>41333</v>
      </c>
      <c r="E172" s="94" t="s">
        <v>163</v>
      </c>
      <c r="F172" s="102">
        <v>8</v>
      </c>
      <c r="G172" s="103">
        <v>466.1</v>
      </c>
      <c r="H172" s="104" t="s">
        <v>50</v>
      </c>
      <c r="I172" s="49">
        <f t="shared" si="2"/>
        <v>58.262500000000003</v>
      </c>
      <c r="J172" s="49"/>
      <c r="K172" s="49"/>
    </row>
    <row r="173" spans="1:11" ht="20.100000000000001" customHeight="1" x14ac:dyDescent="0.25">
      <c r="A173" s="31" t="s">
        <v>20</v>
      </c>
      <c r="B173" s="31">
        <v>170</v>
      </c>
      <c r="C173" s="127">
        <v>40700238</v>
      </c>
      <c r="D173" s="101">
        <v>41333</v>
      </c>
      <c r="E173" s="94" t="s">
        <v>163</v>
      </c>
      <c r="F173" s="102">
        <v>15</v>
      </c>
      <c r="G173" s="103">
        <v>466.1</v>
      </c>
      <c r="H173" s="104" t="s">
        <v>112</v>
      </c>
      <c r="I173" s="49">
        <f t="shared" si="2"/>
        <v>31.073333333333334</v>
      </c>
      <c r="J173" s="49"/>
      <c r="K173" s="49"/>
    </row>
    <row r="174" spans="1:11" ht="20.100000000000001" customHeight="1" x14ac:dyDescent="0.25">
      <c r="A174" s="31" t="s">
        <v>20</v>
      </c>
      <c r="B174" s="31">
        <v>171</v>
      </c>
      <c r="C174" s="127">
        <v>40700284</v>
      </c>
      <c r="D174" s="101">
        <v>41333</v>
      </c>
      <c r="E174" s="94" t="s">
        <v>163</v>
      </c>
      <c r="F174" s="102">
        <v>15</v>
      </c>
      <c r="G174" s="103">
        <v>466.1</v>
      </c>
      <c r="H174" s="104" t="s">
        <v>112</v>
      </c>
      <c r="I174" s="49">
        <f t="shared" si="2"/>
        <v>31.073333333333334</v>
      </c>
      <c r="J174" s="49"/>
      <c r="K174" s="49"/>
    </row>
    <row r="175" spans="1:11" ht="20.100000000000001" customHeight="1" x14ac:dyDescent="0.25">
      <c r="A175" s="31" t="s">
        <v>20</v>
      </c>
      <c r="B175" s="31">
        <v>172</v>
      </c>
      <c r="C175" s="127">
        <v>40700325</v>
      </c>
      <c r="D175" s="101">
        <v>41333</v>
      </c>
      <c r="E175" s="94" t="s">
        <v>163</v>
      </c>
      <c r="F175" s="102">
        <v>15</v>
      </c>
      <c r="G175" s="103">
        <v>466.1</v>
      </c>
      <c r="H175" s="104" t="s">
        <v>149</v>
      </c>
      <c r="I175" s="49">
        <f t="shared" si="2"/>
        <v>31.073333333333334</v>
      </c>
      <c r="J175" s="49"/>
      <c r="K175" s="49"/>
    </row>
    <row r="176" spans="1:11" ht="20.100000000000001" customHeight="1" x14ac:dyDescent="0.25">
      <c r="A176" s="31" t="s">
        <v>20</v>
      </c>
      <c r="B176" s="31">
        <v>173</v>
      </c>
      <c r="C176" s="127">
        <v>40700422</v>
      </c>
      <c r="D176" s="101">
        <v>41326</v>
      </c>
      <c r="E176" s="94" t="s">
        <v>163</v>
      </c>
      <c r="F176" s="102">
        <v>15</v>
      </c>
      <c r="G176" s="103">
        <v>466.1</v>
      </c>
      <c r="H176" s="104" t="s">
        <v>112</v>
      </c>
      <c r="I176" s="49">
        <f t="shared" si="2"/>
        <v>31.073333333333334</v>
      </c>
      <c r="J176" s="49"/>
      <c r="K176" s="49"/>
    </row>
    <row r="177" spans="1:11" ht="20.100000000000001" customHeight="1" x14ac:dyDescent="0.25">
      <c r="A177" s="31" t="s">
        <v>20</v>
      </c>
      <c r="B177" s="31">
        <v>174</v>
      </c>
      <c r="C177" s="127">
        <v>40702258</v>
      </c>
      <c r="D177" s="101">
        <v>41333</v>
      </c>
      <c r="E177" s="94" t="s">
        <v>163</v>
      </c>
      <c r="F177" s="102">
        <v>5</v>
      </c>
      <c r="G177" s="103">
        <v>466.1</v>
      </c>
      <c r="H177" s="104" t="s">
        <v>150</v>
      </c>
      <c r="I177" s="49">
        <f t="shared" si="2"/>
        <v>93.22</v>
      </c>
      <c r="J177" s="49"/>
      <c r="K177" s="49"/>
    </row>
    <row r="178" spans="1:11" ht="20.100000000000001" customHeight="1" x14ac:dyDescent="0.25">
      <c r="A178" s="31" t="s">
        <v>20</v>
      </c>
      <c r="B178" s="31">
        <v>175</v>
      </c>
      <c r="C178" s="127">
        <v>40696988</v>
      </c>
      <c r="D178" s="101">
        <v>41333</v>
      </c>
      <c r="E178" s="94" t="s">
        <v>163</v>
      </c>
      <c r="F178" s="102">
        <v>9</v>
      </c>
      <c r="G178" s="103">
        <v>466.1</v>
      </c>
      <c r="H178" s="104" t="s">
        <v>119</v>
      </c>
      <c r="I178" s="49">
        <f t="shared" si="2"/>
        <v>51.788888888888891</v>
      </c>
      <c r="J178" s="49"/>
      <c r="K178" s="49"/>
    </row>
    <row r="179" spans="1:11" ht="20.100000000000001" customHeight="1" x14ac:dyDescent="0.25">
      <c r="A179" s="31" t="s">
        <v>20</v>
      </c>
      <c r="B179" s="31">
        <v>176</v>
      </c>
      <c r="C179" s="127">
        <v>40700639</v>
      </c>
      <c r="D179" s="101">
        <v>41333</v>
      </c>
      <c r="E179" s="94" t="s">
        <v>163</v>
      </c>
      <c r="F179" s="102">
        <v>15</v>
      </c>
      <c r="G179" s="103">
        <v>466.1</v>
      </c>
      <c r="H179" s="104" t="s">
        <v>39</v>
      </c>
      <c r="I179" s="49">
        <f t="shared" si="2"/>
        <v>31.073333333333334</v>
      </c>
      <c r="J179" s="49"/>
      <c r="K179" s="49"/>
    </row>
    <row r="180" spans="1:11" ht="20.100000000000001" customHeight="1" x14ac:dyDescent="0.25">
      <c r="A180" s="31" t="s">
        <v>20</v>
      </c>
      <c r="B180" s="31">
        <v>177</v>
      </c>
      <c r="C180" s="127">
        <v>40699228</v>
      </c>
      <c r="D180" s="101">
        <v>41312</v>
      </c>
      <c r="E180" s="94" t="s">
        <v>163</v>
      </c>
      <c r="F180" s="102">
        <v>14</v>
      </c>
      <c r="G180" s="103">
        <v>466.1</v>
      </c>
      <c r="H180" s="104" t="s">
        <v>49</v>
      </c>
      <c r="I180" s="49">
        <f t="shared" si="2"/>
        <v>33.292857142857144</v>
      </c>
      <c r="J180" s="49"/>
      <c r="K180" s="49"/>
    </row>
    <row r="181" spans="1:11" ht="20.100000000000001" customHeight="1" x14ac:dyDescent="0.25">
      <c r="A181" s="31" t="s">
        <v>20</v>
      </c>
      <c r="B181" s="31">
        <v>178</v>
      </c>
      <c r="C181" s="127">
        <v>40702008</v>
      </c>
      <c r="D181" s="101">
        <v>41313</v>
      </c>
      <c r="E181" s="94" t="s">
        <v>163</v>
      </c>
      <c r="F181" s="102">
        <v>15</v>
      </c>
      <c r="G181" s="103">
        <v>466.1</v>
      </c>
      <c r="H181" s="104" t="s">
        <v>21</v>
      </c>
      <c r="I181" s="49">
        <f t="shared" si="2"/>
        <v>31.073333333333334</v>
      </c>
      <c r="J181" s="49"/>
      <c r="K181" s="49"/>
    </row>
    <row r="182" spans="1:11" ht="20.100000000000001" customHeight="1" x14ac:dyDescent="0.25">
      <c r="A182" s="31" t="s">
        <v>20</v>
      </c>
      <c r="B182" s="31">
        <v>179</v>
      </c>
      <c r="C182" s="127">
        <v>40659906</v>
      </c>
      <c r="D182" s="101">
        <v>41327</v>
      </c>
      <c r="E182" s="94" t="s">
        <v>162</v>
      </c>
      <c r="F182" s="102">
        <v>265</v>
      </c>
      <c r="G182" s="103">
        <v>6694800</v>
      </c>
      <c r="H182" s="51" t="s">
        <v>140</v>
      </c>
      <c r="I182" s="115">
        <f t="shared" si="2"/>
        <v>25263.396226415094</v>
      </c>
      <c r="J182" s="115" t="s">
        <v>164</v>
      </c>
      <c r="K182" s="49"/>
    </row>
    <row r="183" spans="1:11" ht="20.100000000000001" customHeight="1" x14ac:dyDescent="0.25">
      <c r="A183" s="31" t="s">
        <v>20</v>
      </c>
      <c r="B183" s="31">
        <v>180</v>
      </c>
      <c r="C183" s="127">
        <v>40674113</v>
      </c>
      <c r="D183" s="101">
        <v>41325</v>
      </c>
      <c r="E183" s="94" t="s">
        <v>163</v>
      </c>
      <c r="F183" s="102">
        <v>1.75</v>
      </c>
      <c r="G183" s="103">
        <v>466.1</v>
      </c>
      <c r="H183" s="104" t="s">
        <v>158</v>
      </c>
      <c r="I183" s="49">
        <f t="shared" si="2"/>
        <v>266.34285714285716</v>
      </c>
      <c r="J183" s="49"/>
      <c r="K183" s="49"/>
    </row>
    <row r="184" spans="1:11" ht="20.100000000000001" customHeight="1" x14ac:dyDescent="0.25">
      <c r="A184" s="31" t="s">
        <v>20</v>
      </c>
      <c r="B184" s="31">
        <v>181</v>
      </c>
      <c r="C184" s="127">
        <v>40675930</v>
      </c>
      <c r="D184" s="101">
        <v>41309</v>
      </c>
      <c r="E184" s="94" t="s">
        <v>163</v>
      </c>
      <c r="F184" s="102">
        <v>5</v>
      </c>
      <c r="G184" s="103">
        <v>466.1</v>
      </c>
      <c r="H184" s="51" t="s">
        <v>140</v>
      </c>
      <c r="I184" s="49">
        <f t="shared" si="2"/>
        <v>93.22</v>
      </c>
      <c r="J184" s="49"/>
      <c r="K184" s="49"/>
    </row>
    <row r="185" spans="1:11" ht="20.100000000000001" customHeight="1" x14ac:dyDescent="0.25">
      <c r="A185" s="31" t="s">
        <v>20</v>
      </c>
      <c r="B185" s="31">
        <v>182</v>
      </c>
      <c r="C185" s="127">
        <v>40677561</v>
      </c>
      <c r="D185" s="101">
        <v>41316</v>
      </c>
      <c r="E185" s="94" t="s">
        <v>162</v>
      </c>
      <c r="F185" s="102">
        <v>89.9</v>
      </c>
      <c r="G185" s="103">
        <v>11327.4</v>
      </c>
      <c r="H185" s="104" t="s">
        <v>54</v>
      </c>
      <c r="I185" s="49">
        <f t="shared" si="2"/>
        <v>125.99999999999999</v>
      </c>
      <c r="J185" s="49"/>
      <c r="K185" s="115" t="s">
        <v>168</v>
      </c>
    </row>
    <row r="186" spans="1:11" ht="20.100000000000001" customHeight="1" x14ac:dyDescent="0.25">
      <c r="A186" s="31" t="s">
        <v>20</v>
      </c>
      <c r="B186" s="31">
        <v>183</v>
      </c>
      <c r="C186" s="127">
        <v>40680898</v>
      </c>
      <c r="D186" s="101">
        <v>41309</v>
      </c>
      <c r="E186" s="94" t="s">
        <v>163</v>
      </c>
      <c r="F186" s="102">
        <v>6</v>
      </c>
      <c r="G186" s="103">
        <v>466.1</v>
      </c>
      <c r="H186" s="104" t="s">
        <v>151</v>
      </c>
      <c r="I186" s="49">
        <f t="shared" si="2"/>
        <v>77.683333333333337</v>
      </c>
      <c r="J186" s="49"/>
      <c r="K186" s="49"/>
    </row>
    <row r="187" spans="1:11" ht="20.100000000000001" customHeight="1" x14ac:dyDescent="0.25">
      <c r="A187" s="31" t="s">
        <v>20</v>
      </c>
      <c r="B187" s="31">
        <v>184</v>
      </c>
      <c r="C187" s="127">
        <v>40680606</v>
      </c>
      <c r="D187" s="101">
        <v>41325</v>
      </c>
      <c r="E187" s="94" t="s">
        <v>163</v>
      </c>
      <c r="F187" s="102">
        <v>5</v>
      </c>
      <c r="G187" s="103">
        <v>466.1</v>
      </c>
      <c r="H187" s="104" t="s">
        <v>152</v>
      </c>
      <c r="I187" s="49">
        <f t="shared" si="2"/>
        <v>93.22</v>
      </c>
      <c r="J187" s="49"/>
      <c r="K187" s="49"/>
    </row>
    <row r="188" spans="1:11" ht="20.100000000000001" customHeight="1" x14ac:dyDescent="0.25">
      <c r="A188" s="31" t="s">
        <v>20</v>
      </c>
      <c r="B188" s="31">
        <v>185</v>
      </c>
      <c r="C188" s="127">
        <v>40683050</v>
      </c>
      <c r="D188" s="101">
        <v>41310</v>
      </c>
      <c r="E188" s="94" t="s">
        <v>163</v>
      </c>
      <c r="F188" s="102">
        <v>5</v>
      </c>
      <c r="G188" s="103">
        <v>466.1</v>
      </c>
      <c r="H188" s="104" t="s">
        <v>159</v>
      </c>
      <c r="I188" s="49">
        <f t="shared" si="2"/>
        <v>93.22</v>
      </c>
      <c r="J188" s="49"/>
      <c r="K188" s="49"/>
    </row>
    <row r="189" spans="1:11" ht="20.100000000000001" customHeight="1" x14ac:dyDescent="0.25">
      <c r="A189" s="31" t="s">
        <v>20</v>
      </c>
      <c r="B189" s="31">
        <v>186</v>
      </c>
      <c r="C189" s="127">
        <v>40685682</v>
      </c>
      <c r="D189" s="101">
        <v>41333</v>
      </c>
      <c r="E189" s="94" t="s">
        <v>162</v>
      </c>
      <c r="F189" s="102">
        <v>40</v>
      </c>
      <c r="G189" s="103">
        <v>2360</v>
      </c>
      <c r="H189" s="104" t="s">
        <v>55</v>
      </c>
      <c r="I189" s="49">
        <f t="shared" si="2"/>
        <v>59</v>
      </c>
      <c r="J189" s="49"/>
      <c r="K189" s="115" t="s">
        <v>169</v>
      </c>
    </row>
    <row r="190" spans="1:11" ht="20.100000000000001" customHeight="1" x14ac:dyDescent="0.25">
      <c r="A190" s="31" t="s">
        <v>20</v>
      </c>
      <c r="B190" s="31">
        <v>187</v>
      </c>
      <c r="C190" s="127">
        <v>40685426</v>
      </c>
      <c r="D190" s="101">
        <v>41309</v>
      </c>
      <c r="E190" s="94" t="s">
        <v>163</v>
      </c>
      <c r="F190" s="102">
        <v>15</v>
      </c>
      <c r="G190" s="103">
        <v>466.1</v>
      </c>
      <c r="H190" s="104" t="s">
        <v>155</v>
      </c>
      <c r="I190" s="49">
        <f t="shared" si="2"/>
        <v>31.073333333333334</v>
      </c>
      <c r="J190" s="49"/>
      <c r="K190" s="49"/>
    </row>
    <row r="191" spans="1:11" ht="20.100000000000001" customHeight="1" x14ac:dyDescent="0.25">
      <c r="A191" s="31" t="s">
        <v>20</v>
      </c>
      <c r="B191" s="31">
        <v>188</v>
      </c>
      <c r="C191" s="127">
        <v>40685478</v>
      </c>
      <c r="D191" s="101">
        <v>41309</v>
      </c>
      <c r="E191" s="94" t="s">
        <v>163</v>
      </c>
      <c r="F191" s="102">
        <v>15</v>
      </c>
      <c r="G191" s="103">
        <v>466.1</v>
      </c>
      <c r="H191" s="104" t="s">
        <v>155</v>
      </c>
      <c r="I191" s="49">
        <f t="shared" si="2"/>
        <v>31.073333333333334</v>
      </c>
      <c r="J191" s="49"/>
      <c r="K191" s="49"/>
    </row>
    <row r="192" spans="1:11" ht="20.100000000000001" customHeight="1" x14ac:dyDescent="0.25">
      <c r="A192" s="31" t="s">
        <v>20</v>
      </c>
      <c r="B192" s="31">
        <v>189</v>
      </c>
      <c r="C192" s="127">
        <v>40685495</v>
      </c>
      <c r="D192" s="101">
        <v>41309</v>
      </c>
      <c r="E192" s="94" t="s">
        <v>163</v>
      </c>
      <c r="F192" s="102">
        <v>15</v>
      </c>
      <c r="G192" s="103">
        <v>466.1</v>
      </c>
      <c r="H192" s="104" t="s">
        <v>155</v>
      </c>
      <c r="I192" s="49">
        <f t="shared" si="2"/>
        <v>31.073333333333334</v>
      </c>
      <c r="J192" s="49"/>
      <c r="K192" s="49"/>
    </row>
    <row r="193" spans="1:11" ht="20.100000000000001" customHeight="1" x14ac:dyDescent="0.25">
      <c r="A193" s="31" t="s">
        <v>20</v>
      </c>
      <c r="B193" s="31">
        <v>190</v>
      </c>
      <c r="C193" s="127">
        <v>40687834</v>
      </c>
      <c r="D193" s="101">
        <v>41306</v>
      </c>
      <c r="E193" s="94" t="s">
        <v>163</v>
      </c>
      <c r="F193" s="102">
        <v>15</v>
      </c>
      <c r="G193" s="103">
        <v>466.1</v>
      </c>
      <c r="H193" s="104" t="s">
        <v>157</v>
      </c>
      <c r="I193" s="49">
        <f t="shared" si="2"/>
        <v>31.073333333333334</v>
      </c>
      <c r="J193" s="49"/>
      <c r="K193" s="49"/>
    </row>
    <row r="194" spans="1:11" ht="20.100000000000001" customHeight="1" x14ac:dyDescent="0.25">
      <c r="A194" s="31" t="s">
        <v>20</v>
      </c>
      <c r="B194" s="31">
        <v>191</v>
      </c>
      <c r="C194" s="127">
        <v>40686375</v>
      </c>
      <c r="D194" s="101">
        <v>41309</v>
      </c>
      <c r="E194" s="94" t="s">
        <v>163</v>
      </c>
      <c r="F194" s="102">
        <v>8</v>
      </c>
      <c r="G194" s="103">
        <v>466.1</v>
      </c>
      <c r="H194" s="104" t="s">
        <v>59</v>
      </c>
      <c r="I194" s="49">
        <f t="shared" si="2"/>
        <v>58.262500000000003</v>
      </c>
      <c r="J194" s="49"/>
      <c r="K194" s="49"/>
    </row>
    <row r="195" spans="1:11" ht="20.100000000000001" customHeight="1" x14ac:dyDescent="0.25">
      <c r="A195" s="31" t="s">
        <v>20</v>
      </c>
      <c r="B195" s="31">
        <v>192</v>
      </c>
      <c r="C195" s="127">
        <v>40691232</v>
      </c>
      <c r="D195" s="101">
        <v>41306</v>
      </c>
      <c r="E195" s="94" t="s">
        <v>163</v>
      </c>
      <c r="F195" s="102">
        <v>15</v>
      </c>
      <c r="G195" s="103">
        <v>466.1</v>
      </c>
      <c r="H195" s="104" t="s">
        <v>155</v>
      </c>
      <c r="I195" s="49">
        <f t="shared" si="2"/>
        <v>31.073333333333334</v>
      </c>
      <c r="J195" s="49"/>
      <c r="K195" s="49"/>
    </row>
    <row r="196" spans="1:11" ht="20.100000000000001" customHeight="1" x14ac:dyDescent="0.25">
      <c r="A196" s="31" t="s">
        <v>20</v>
      </c>
      <c r="B196" s="31">
        <v>193</v>
      </c>
      <c r="C196" s="127">
        <v>40691179</v>
      </c>
      <c r="D196" s="101">
        <v>41311</v>
      </c>
      <c r="E196" s="94" t="s">
        <v>163</v>
      </c>
      <c r="F196" s="102">
        <v>10</v>
      </c>
      <c r="G196" s="103">
        <v>466.1</v>
      </c>
      <c r="H196" s="104" t="s">
        <v>159</v>
      </c>
      <c r="I196" s="49">
        <f t="shared" si="2"/>
        <v>46.61</v>
      </c>
      <c r="J196" s="49"/>
      <c r="K196" s="49"/>
    </row>
    <row r="197" spans="1:11" ht="20.100000000000001" customHeight="1" x14ac:dyDescent="0.25">
      <c r="A197" s="31" t="s">
        <v>20</v>
      </c>
      <c r="B197" s="31">
        <v>195</v>
      </c>
      <c r="C197" s="127">
        <v>40688889</v>
      </c>
      <c r="D197" s="101">
        <v>41312</v>
      </c>
      <c r="E197" s="94" t="s">
        <v>163</v>
      </c>
      <c r="F197" s="102">
        <v>15</v>
      </c>
      <c r="G197" s="103">
        <v>466.1</v>
      </c>
      <c r="H197" s="51" t="s">
        <v>140</v>
      </c>
      <c r="I197" s="49">
        <f t="shared" ref="I197:I231" si="3">G197/F197</f>
        <v>31.073333333333334</v>
      </c>
      <c r="J197" s="49"/>
      <c r="K197" s="49"/>
    </row>
    <row r="198" spans="1:11" ht="20.100000000000001" customHeight="1" x14ac:dyDescent="0.25">
      <c r="A198" s="31" t="s">
        <v>20</v>
      </c>
      <c r="B198" s="31">
        <v>196</v>
      </c>
      <c r="C198" s="127">
        <v>40687648</v>
      </c>
      <c r="D198" s="101">
        <v>41316</v>
      </c>
      <c r="E198" s="94" t="s">
        <v>163</v>
      </c>
      <c r="F198" s="102">
        <v>5</v>
      </c>
      <c r="G198" s="103">
        <v>466.1</v>
      </c>
      <c r="H198" s="97" t="s">
        <v>59</v>
      </c>
      <c r="I198" s="49">
        <f t="shared" si="3"/>
        <v>93.22</v>
      </c>
      <c r="J198" s="49"/>
      <c r="K198" s="49"/>
    </row>
    <row r="199" spans="1:11" ht="20.100000000000001" customHeight="1" x14ac:dyDescent="0.25">
      <c r="A199" s="31" t="s">
        <v>20</v>
      </c>
      <c r="B199" s="31">
        <v>197</v>
      </c>
      <c r="C199" s="127">
        <v>40691934</v>
      </c>
      <c r="D199" s="101">
        <v>41311</v>
      </c>
      <c r="E199" s="94" t="s">
        <v>163</v>
      </c>
      <c r="F199" s="102">
        <v>15</v>
      </c>
      <c r="G199" s="103">
        <v>466.1</v>
      </c>
      <c r="H199" s="51" t="s">
        <v>140</v>
      </c>
      <c r="I199" s="49">
        <f t="shared" si="3"/>
        <v>31.073333333333334</v>
      </c>
      <c r="J199" s="49"/>
      <c r="K199" s="49"/>
    </row>
    <row r="200" spans="1:11" ht="20.100000000000001" customHeight="1" x14ac:dyDescent="0.25">
      <c r="A200" s="31" t="s">
        <v>20</v>
      </c>
      <c r="B200" s="31">
        <v>198</v>
      </c>
      <c r="C200" s="127">
        <v>40692746</v>
      </c>
      <c r="D200" s="101">
        <v>41323</v>
      </c>
      <c r="E200" s="94" t="s">
        <v>163</v>
      </c>
      <c r="F200" s="102">
        <v>5</v>
      </c>
      <c r="G200" s="103">
        <v>466.1</v>
      </c>
      <c r="H200" s="104" t="s">
        <v>61</v>
      </c>
      <c r="I200" s="49">
        <f t="shared" si="3"/>
        <v>93.22</v>
      </c>
      <c r="J200" s="49"/>
      <c r="K200" s="49"/>
    </row>
    <row r="201" spans="1:11" ht="20.100000000000001" customHeight="1" x14ac:dyDescent="0.25">
      <c r="A201" s="31" t="s">
        <v>20</v>
      </c>
      <c r="B201" s="31">
        <v>199</v>
      </c>
      <c r="C201" s="127">
        <v>40692777</v>
      </c>
      <c r="D201" s="101">
        <v>41325</v>
      </c>
      <c r="E201" s="94" t="s">
        <v>163</v>
      </c>
      <c r="F201" s="102">
        <v>6</v>
      </c>
      <c r="G201" s="103">
        <v>466.1</v>
      </c>
      <c r="H201" s="97" t="s">
        <v>59</v>
      </c>
      <c r="I201" s="49">
        <f t="shared" si="3"/>
        <v>77.683333333333337</v>
      </c>
      <c r="J201" s="49"/>
      <c r="K201" s="49"/>
    </row>
    <row r="202" spans="1:11" ht="20.100000000000001" customHeight="1" x14ac:dyDescent="0.25">
      <c r="A202" s="31" t="s">
        <v>20</v>
      </c>
      <c r="B202" s="31">
        <v>200</v>
      </c>
      <c r="C202" s="127">
        <v>40690320</v>
      </c>
      <c r="D202" s="101">
        <v>41309</v>
      </c>
      <c r="E202" s="94" t="s">
        <v>163</v>
      </c>
      <c r="F202" s="102">
        <v>3</v>
      </c>
      <c r="G202" s="103">
        <v>466.1</v>
      </c>
      <c r="H202" s="97" t="s">
        <v>138</v>
      </c>
      <c r="I202" s="49">
        <f t="shared" si="3"/>
        <v>155.36666666666667</v>
      </c>
      <c r="J202" s="49"/>
      <c r="K202" s="49"/>
    </row>
    <row r="203" spans="1:11" ht="20.100000000000001" customHeight="1" x14ac:dyDescent="0.25">
      <c r="A203" s="31" t="s">
        <v>20</v>
      </c>
      <c r="B203" s="31">
        <v>201</v>
      </c>
      <c r="C203" s="127">
        <v>40690351</v>
      </c>
      <c r="D203" s="101">
        <v>41309</v>
      </c>
      <c r="E203" s="94" t="s">
        <v>163</v>
      </c>
      <c r="F203" s="102">
        <v>3</v>
      </c>
      <c r="G203" s="103">
        <v>466.1</v>
      </c>
      <c r="H203" s="97" t="s">
        <v>138</v>
      </c>
      <c r="I203" s="49">
        <f t="shared" si="3"/>
        <v>155.36666666666667</v>
      </c>
      <c r="J203" s="49"/>
      <c r="K203" s="49"/>
    </row>
    <row r="204" spans="1:11" ht="20.100000000000001" customHeight="1" x14ac:dyDescent="0.25">
      <c r="A204" s="31" t="s">
        <v>20</v>
      </c>
      <c r="B204" s="31">
        <v>202</v>
      </c>
      <c r="C204" s="127">
        <v>40694294</v>
      </c>
      <c r="D204" s="101">
        <v>41332</v>
      </c>
      <c r="E204" s="94" t="s">
        <v>163</v>
      </c>
      <c r="F204" s="102">
        <v>5</v>
      </c>
      <c r="G204" s="103">
        <v>466.1</v>
      </c>
      <c r="H204" s="104" t="s">
        <v>156</v>
      </c>
      <c r="I204" s="49">
        <f t="shared" si="3"/>
        <v>93.22</v>
      </c>
      <c r="J204" s="49"/>
      <c r="K204" s="49"/>
    </row>
    <row r="205" spans="1:11" ht="20.100000000000001" customHeight="1" x14ac:dyDescent="0.25">
      <c r="A205" s="31" t="s">
        <v>20</v>
      </c>
      <c r="B205" s="31">
        <v>203</v>
      </c>
      <c r="C205" s="127">
        <v>40692929</v>
      </c>
      <c r="D205" s="101">
        <v>41316</v>
      </c>
      <c r="E205" s="94" t="s">
        <v>163</v>
      </c>
      <c r="F205" s="102">
        <v>11</v>
      </c>
      <c r="G205" s="103">
        <v>466.1</v>
      </c>
      <c r="H205" s="51" t="s">
        <v>140</v>
      </c>
      <c r="I205" s="49">
        <f t="shared" si="3"/>
        <v>42.372727272727275</v>
      </c>
      <c r="J205" s="49"/>
      <c r="K205" s="49"/>
    </row>
    <row r="206" spans="1:11" ht="20.100000000000001" customHeight="1" x14ac:dyDescent="0.25">
      <c r="A206" s="31" t="s">
        <v>20</v>
      </c>
      <c r="B206" s="31">
        <v>204</v>
      </c>
      <c r="C206" s="127">
        <v>40693317</v>
      </c>
      <c r="D206" s="101">
        <v>41325</v>
      </c>
      <c r="E206" s="94" t="s">
        <v>163</v>
      </c>
      <c r="F206" s="102">
        <v>10</v>
      </c>
      <c r="G206" s="103">
        <v>466.1</v>
      </c>
      <c r="H206" s="51" t="s">
        <v>140</v>
      </c>
      <c r="I206" s="49">
        <f t="shared" si="3"/>
        <v>46.61</v>
      </c>
      <c r="J206" s="49"/>
      <c r="K206" s="49"/>
    </row>
    <row r="207" spans="1:11" ht="20.100000000000001" customHeight="1" x14ac:dyDescent="0.25">
      <c r="A207" s="31" t="s">
        <v>20</v>
      </c>
      <c r="B207" s="31">
        <v>205</v>
      </c>
      <c r="C207" s="127">
        <v>40694231</v>
      </c>
      <c r="D207" s="101">
        <v>41318</v>
      </c>
      <c r="E207" s="94" t="s">
        <v>163</v>
      </c>
      <c r="F207" s="102">
        <v>5</v>
      </c>
      <c r="G207" s="103">
        <v>466.1</v>
      </c>
      <c r="H207" s="104" t="s">
        <v>153</v>
      </c>
      <c r="I207" s="49">
        <f t="shared" si="3"/>
        <v>93.22</v>
      </c>
      <c r="J207" s="49"/>
      <c r="K207" s="49"/>
    </row>
    <row r="208" spans="1:11" ht="20.100000000000001" customHeight="1" x14ac:dyDescent="0.25">
      <c r="A208" s="31" t="s">
        <v>20</v>
      </c>
      <c r="B208" s="31">
        <v>206</v>
      </c>
      <c r="C208" s="127">
        <v>40692849</v>
      </c>
      <c r="D208" s="101">
        <v>41332</v>
      </c>
      <c r="E208" s="94" t="s">
        <v>163</v>
      </c>
      <c r="F208" s="102">
        <v>15</v>
      </c>
      <c r="G208" s="103">
        <v>466.1</v>
      </c>
      <c r="H208" s="104" t="s">
        <v>158</v>
      </c>
      <c r="I208" s="49">
        <f t="shared" si="3"/>
        <v>31.073333333333334</v>
      </c>
      <c r="J208" s="49"/>
      <c r="K208" s="49"/>
    </row>
    <row r="209" spans="1:11" ht="20.100000000000001" customHeight="1" x14ac:dyDescent="0.25">
      <c r="A209" s="31" t="s">
        <v>20</v>
      </c>
      <c r="B209" s="31">
        <v>207</v>
      </c>
      <c r="C209" s="127">
        <v>40694607</v>
      </c>
      <c r="D209" s="101">
        <v>41332</v>
      </c>
      <c r="E209" s="94" t="s">
        <v>163</v>
      </c>
      <c r="F209" s="102">
        <v>110</v>
      </c>
      <c r="G209" s="103">
        <v>22770</v>
      </c>
      <c r="H209" s="51" t="s">
        <v>140</v>
      </c>
      <c r="I209" s="49">
        <f t="shared" si="3"/>
        <v>207</v>
      </c>
      <c r="J209" s="49"/>
      <c r="K209" s="49"/>
    </row>
    <row r="210" spans="1:11" ht="20.100000000000001" customHeight="1" x14ac:dyDescent="0.25">
      <c r="A210" s="31" t="s">
        <v>20</v>
      </c>
      <c r="B210" s="31">
        <v>208</v>
      </c>
      <c r="C210" s="127">
        <v>40693386</v>
      </c>
      <c r="D210" s="101">
        <v>41326</v>
      </c>
      <c r="E210" s="94" t="s">
        <v>163</v>
      </c>
      <c r="F210" s="102">
        <v>5</v>
      </c>
      <c r="G210" s="103">
        <v>466.1</v>
      </c>
      <c r="H210" s="104" t="s">
        <v>155</v>
      </c>
      <c r="I210" s="49">
        <f t="shared" si="3"/>
        <v>93.22</v>
      </c>
      <c r="J210" s="49"/>
      <c r="K210" s="49"/>
    </row>
    <row r="211" spans="1:11" ht="20.100000000000001" customHeight="1" x14ac:dyDescent="0.25">
      <c r="A211" s="31" t="s">
        <v>20</v>
      </c>
      <c r="B211" s="31">
        <v>209</v>
      </c>
      <c r="C211" s="127">
        <v>40693207</v>
      </c>
      <c r="D211" s="101">
        <v>41317</v>
      </c>
      <c r="E211" s="94" t="s">
        <v>162</v>
      </c>
      <c r="F211" s="102">
        <v>250</v>
      </c>
      <c r="G211" s="103">
        <v>3750</v>
      </c>
      <c r="H211" s="104" t="s">
        <v>155</v>
      </c>
      <c r="I211" s="49">
        <f t="shared" si="3"/>
        <v>15</v>
      </c>
      <c r="J211" s="49"/>
      <c r="K211" s="49"/>
    </row>
    <row r="212" spans="1:11" ht="20.100000000000001" customHeight="1" x14ac:dyDescent="0.25">
      <c r="A212" s="31" t="s">
        <v>20</v>
      </c>
      <c r="B212" s="31">
        <v>210</v>
      </c>
      <c r="C212" s="127">
        <v>40696060</v>
      </c>
      <c r="D212" s="101">
        <v>41325</v>
      </c>
      <c r="E212" s="94" t="s">
        <v>163</v>
      </c>
      <c r="F212" s="102">
        <v>5</v>
      </c>
      <c r="G212" s="103">
        <v>466.1</v>
      </c>
      <c r="H212" s="51" t="s">
        <v>140</v>
      </c>
      <c r="I212" s="49">
        <f t="shared" si="3"/>
        <v>93.22</v>
      </c>
      <c r="J212" s="49"/>
      <c r="K212" s="49"/>
    </row>
    <row r="213" spans="1:11" ht="20.100000000000001" customHeight="1" x14ac:dyDescent="0.25">
      <c r="A213" s="31" t="s">
        <v>20</v>
      </c>
      <c r="B213" s="31">
        <v>211</v>
      </c>
      <c r="C213" s="127">
        <v>40696066</v>
      </c>
      <c r="D213" s="101">
        <v>41324</v>
      </c>
      <c r="E213" s="94" t="s">
        <v>163</v>
      </c>
      <c r="F213" s="102">
        <v>8</v>
      </c>
      <c r="G213" s="103">
        <v>466.1</v>
      </c>
      <c r="H213" s="51" t="s">
        <v>140</v>
      </c>
      <c r="I213" s="49">
        <f t="shared" si="3"/>
        <v>58.262500000000003</v>
      </c>
      <c r="J213" s="49"/>
      <c r="K213" s="49"/>
    </row>
    <row r="214" spans="1:11" ht="20.100000000000001" customHeight="1" x14ac:dyDescent="0.25">
      <c r="A214" s="31" t="s">
        <v>20</v>
      </c>
      <c r="B214" s="31">
        <v>212</v>
      </c>
      <c r="C214" s="127">
        <v>40696176</v>
      </c>
      <c r="D214" s="101">
        <v>41324</v>
      </c>
      <c r="E214" s="94" t="s">
        <v>163</v>
      </c>
      <c r="F214" s="102">
        <v>15</v>
      </c>
      <c r="G214" s="103">
        <v>466.1</v>
      </c>
      <c r="H214" s="51" t="s">
        <v>140</v>
      </c>
      <c r="I214" s="49">
        <f t="shared" si="3"/>
        <v>31.073333333333334</v>
      </c>
      <c r="J214" s="49"/>
      <c r="K214" s="49"/>
    </row>
    <row r="215" spans="1:11" ht="20.100000000000001" customHeight="1" x14ac:dyDescent="0.25">
      <c r="A215" s="31" t="s">
        <v>20</v>
      </c>
      <c r="B215" s="31">
        <v>213</v>
      </c>
      <c r="C215" s="127">
        <v>40696154</v>
      </c>
      <c r="D215" s="101">
        <v>41324</v>
      </c>
      <c r="E215" s="94" t="s">
        <v>163</v>
      </c>
      <c r="F215" s="102">
        <v>13</v>
      </c>
      <c r="G215" s="103">
        <v>466.1</v>
      </c>
      <c r="H215" s="104" t="s">
        <v>156</v>
      </c>
      <c r="I215" s="49">
        <f t="shared" si="3"/>
        <v>35.853846153846156</v>
      </c>
      <c r="J215" s="49"/>
      <c r="K215" s="49"/>
    </row>
    <row r="216" spans="1:11" ht="20.100000000000001" customHeight="1" x14ac:dyDescent="0.25">
      <c r="A216" s="31" t="s">
        <v>20</v>
      </c>
      <c r="B216" s="31">
        <v>214</v>
      </c>
      <c r="C216" s="127">
        <v>40696840</v>
      </c>
      <c r="D216" s="101">
        <v>41330</v>
      </c>
      <c r="E216" s="94" t="s">
        <v>163</v>
      </c>
      <c r="F216" s="102">
        <v>15</v>
      </c>
      <c r="G216" s="103">
        <v>466.1</v>
      </c>
      <c r="H216" s="51" t="s">
        <v>140</v>
      </c>
      <c r="I216" s="49">
        <f t="shared" si="3"/>
        <v>31.073333333333334</v>
      </c>
      <c r="J216" s="49"/>
      <c r="K216" s="49"/>
    </row>
    <row r="217" spans="1:11" ht="20.100000000000001" customHeight="1" x14ac:dyDescent="0.25">
      <c r="A217" s="31" t="s">
        <v>20</v>
      </c>
      <c r="B217" s="31">
        <v>215</v>
      </c>
      <c r="C217" s="127">
        <v>40696035</v>
      </c>
      <c r="D217" s="101">
        <v>41325</v>
      </c>
      <c r="E217" s="94" t="s">
        <v>163</v>
      </c>
      <c r="F217" s="102">
        <v>2</v>
      </c>
      <c r="G217" s="103">
        <v>466.1</v>
      </c>
      <c r="H217" s="51" t="s">
        <v>140</v>
      </c>
      <c r="I217" s="49">
        <f t="shared" si="3"/>
        <v>233.05</v>
      </c>
      <c r="J217" s="49"/>
      <c r="K217" s="49"/>
    </row>
    <row r="218" spans="1:11" ht="20.100000000000001" customHeight="1" x14ac:dyDescent="0.25">
      <c r="A218" s="31" t="s">
        <v>20</v>
      </c>
      <c r="B218" s="31">
        <v>216</v>
      </c>
      <c r="C218" s="127">
        <v>40694416</v>
      </c>
      <c r="D218" s="101">
        <v>41323</v>
      </c>
      <c r="E218" s="94" t="s">
        <v>163</v>
      </c>
      <c r="F218" s="102">
        <v>5</v>
      </c>
      <c r="G218" s="103">
        <v>466.1</v>
      </c>
      <c r="H218" s="51" t="s">
        <v>140</v>
      </c>
      <c r="I218" s="49">
        <f t="shared" si="3"/>
        <v>93.22</v>
      </c>
      <c r="J218" s="49"/>
      <c r="K218" s="49"/>
    </row>
    <row r="219" spans="1:11" ht="20.100000000000001" customHeight="1" x14ac:dyDescent="0.25">
      <c r="A219" s="31" t="s">
        <v>20</v>
      </c>
      <c r="B219" s="31">
        <v>217</v>
      </c>
      <c r="C219" s="127">
        <v>40696996</v>
      </c>
      <c r="D219" s="101">
        <v>41327</v>
      </c>
      <c r="E219" s="94" t="s">
        <v>163</v>
      </c>
      <c r="F219" s="102">
        <v>15</v>
      </c>
      <c r="G219" s="103">
        <v>466.1</v>
      </c>
      <c r="H219" s="104" t="s">
        <v>160</v>
      </c>
      <c r="I219" s="49">
        <f t="shared" si="3"/>
        <v>31.073333333333334</v>
      </c>
      <c r="J219" s="49"/>
      <c r="K219" s="49"/>
    </row>
    <row r="220" spans="1:11" ht="20.100000000000001" customHeight="1" x14ac:dyDescent="0.25">
      <c r="A220" s="31" t="s">
        <v>20</v>
      </c>
      <c r="B220" s="31">
        <v>218</v>
      </c>
      <c r="C220" s="127">
        <v>40698282</v>
      </c>
      <c r="D220" s="101">
        <v>41331</v>
      </c>
      <c r="E220" s="94" t="s">
        <v>163</v>
      </c>
      <c r="F220" s="102">
        <v>12</v>
      </c>
      <c r="G220" s="103">
        <v>466.1</v>
      </c>
      <c r="H220" s="104" t="s">
        <v>159</v>
      </c>
      <c r="I220" s="49">
        <f t="shared" si="3"/>
        <v>38.841666666666669</v>
      </c>
      <c r="J220" s="49"/>
      <c r="K220" s="49"/>
    </row>
    <row r="221" spans="1:11" ht="20.100000000000001" customHeight="1" x14ac:dyDescent="0.25">
      <c r="A221" s="31" t="s">
        <v>20</v>
      </c>
      <c r="B221" s="31">
        <v>219</v>
      </c>
      <c r="C221" s="127">
        <v>40698359</v>
      </c>
      <c r="D221" s="101">
        <v>41331</v>
      </c>
      <c r="E221" s="94" t="s">
        <v>163</v>
      </c>
      <c r="F221" s="102">
        <v>12</v>
      </c>
      <c r="G221" s="103">
        <v>466.1</v>
      </c>
      <c r="H221" s="104" t="s">
        <v>154</v>
      </c>
      <c r="I221" s="49">
        <f t="shared" si="3"/>
        <v>38.841666666666669</v>
      </c>
      <c r="J221" s="49"/>
      <c r="K221" s="49"/>
    </row>
    <row r="222" spans="1:11" ht="20.100000000000001" customHeight="1" x14ac:dyDescent="0.25">
      <c r="A222" s="31" t="s">
        <v>20</v>
      </c>
      <c r="B222" s="31">
        <v>220</v>
      </c>
      <c r="C222" s="127">
        <v>40698455</v>
      </c>
      <c r="D222" s="101">
        <v>41331</v>
      </c>
      <c r="E222" s="94" t="s">
        <v>163</v>
      </c>
      <c r="F222" s="102">
        <v>5</v>
      </c>
      <c r="G222" s="103">
        <v>466.1</v>
      </c>
      <c r="H222" s="97" t="s">
        <v>59</v>
      </c>
      <c r="I222" s="49">
        <f t="shared" si="3"/>
        <v>93.22</v>
      </c>
      <c r="J222" s="49"/>
      <c r="K222" s="49"/>
    </row>
    <row r="223" spans="1:11" ht="20.100000000000001" customHeight="1" x14ac:dyDescent="0.25">
      <c r="A223" s="31" t="s">
        <v>20</v>
      </c>
      <c r="B223" s="31">
        <v>221</v>
      </c>
      <c r="C223" s="127">
        <v>40673223</v>
      </c>
      <c r="D223" s="101">
        <v>41316</v>
      </c>
      <c r="E223" s="94" t="s">
        <v>163</v>
      </c>
      <c r="F223" s="102">
        <v>80</v>
      </c>
      <c r="G223" s="103">
        <v>1687014.46</v>
      </c>
      <c r="H223" s="104" t="s">
        <v>156</v>
      </c>
      <c r="I223" s="115">
        <f t="shared" si="3"/>
        <v>21087.68075</v>
      </c>
      <c r="J223" s="115" t="s">
        <v>165</v>
      </c>
      <c r="K223" s="49"/>
    </row>
    <row r="224" spans="1:11" ht="20.100000000000001" customHeight="1" x14ac:dyDescent="0.25">
      <c r="A224" s="31" t="s">
        <v>20</v>
      </c>
      <c r="B224" s="31">
        <v>222</v>
      </c>
      <c r="C224" s="127">
        <v>40698490</v>
      </c>
      <c r="D224" s="101">
        <v>41333</v>
      </c>
      <c r="E224" s="94" t="s">
        <v>163</v>
      </c>
      <c r="F224" s="102">
        <v>5</v>
      </c>
      <c r="G224" s="103">
        <v>466.1</v>
      </c>
      <c r="H224" s="104" t="s">
        <v>156</v>
      </c>
      <c r="I224" s="49">
        <f t="shared" si="3"/>
        <v>93.22</v>
      </c>
      <c r="J224" s="49"/>
      <c r="K224" s="49"/>
    </row>
    <row r="225" spans="1:11" ht="20.100000000000001" customHeight="1" x14ac:dyDescent="0.25">
      <c r="A225" s="31" t="s">
        <v>20</v>
      </c>
      <c r="B225" s="31">
        <v>223</v>
      </c>
      <c r="C225" s="127">
        <v>40699706</v>
      </c>
      <c r="D225" s="101">
        <v>41331</v>
      </c>
      <c r="E225" s="94" t="s">
        <v>163</v>
      </c>
      <c r="F225" s="102">
        <v>15</v>
      </c>
      <c r="G225" s="103">
        <v>466.1</v>
      </c>
      <c r="H225" s="51" t="s">
        <v>140</v>
      </c>
      <c r="I225" s="49">
        <f t="shared" si="3"/>
        <v>31.073333333333334</v>
      </c>
      <c r="J225" s="49"/>
      <c r="K225" s="49"/>
    </row>
    <row r="226" spans="1:11" ht="20.100000000000001" customHeight="1" x14ac:dyDescent="0.25">
      <c r="A226" s="31" t="s">
        <v>20</v>
      </c>
      <c r="B226" s="31">
        <v>224</v>
      </c>
      <c r="C226" s="127">
        <v>40699759</v>
      </c>
      <c r="D226" s="101">
        <v>41332</v>
      </c>
      <c r="E226" s="94" t="s">
        <v>163</v>
      </c>
      <c r="F226" s="102">
        <v>7</v>
      </c>
      <c r="G226" s="103">
        <v>466.1</v>
      </c>
      <c r="H226" s="104" t="s">
        <v>156</v>
      </c>
      <c r="I226" s="49">
        <f t="shared" si="3"/>
        <v>66.585714285714289</v>
      </c>
      <c r="J226" s="49"/>
      <c r="K226" s="49"/>
    </row>
    <row r="227" spans="1:11" ht="20.100000000000001" customHeight="1" x14ac:dyDescent="0.25">
      <c r="A227" s="31" t="s">
        <v>20</v>
      </c>
      <c r="B227" s="31">
        <v>226</v>
      </c>
      <c r="C227" s="127">
        <v>40699821</v>
      </c>
      <c r="D227" s="101">
        <v>41331</v>
      </c>
      <c r="E227" s="94" t="s">
        <v>163</v>
      </c>
      <c r="F227" s="102">
        <v>15</v>
      </c>
      <c r="G227" s="103">
        <v>466.1</v>
      </c>
      <c r="H227" s="97" t="s">
        <v>59</v>
      </c>
      <c r="I227" s="49">
        <f t="shared" si="3"/>
        <v>31.073333333333334</v>
      </c>
      <c r="J227" s="49"/>
      <c r="K227" s="49"/>
    </row>
    <row r="228" spans="1:11" ht="20.100000000000001" customHeight="1" x14ac:dyDescent="0.25">
      <c r="A228" s="31" t="s">
        <v>20</v>
      </c>
      <c r="B228" s="31">
        <v>227</v>
      </c>
      <c r="C228" s="127">
        <v>40701551</v>
      </c>
      <c r="D228" s="101">
        <v>41333</v>
      </c>
      <c r="E228" s="94" t="s">
        <v>163</v>
      </c>
      <c r="F228" s="102">
        <v>12</v>
      </c>
      <c r="G228" s="103">
        <v>466.1</v>
      </c>
      <c r="H228" s="97" t="s">
        <v>59</v>
      </c>
      <c r="I228" s="49">
        <f t="shared" si="3"/>
        <v>38.841666666666669</v>
      </c>
      <c r="J228" s="49"/>
      <c r="K228" s="49"/>
    </row>
    <row r="229" spans="1:11" ht="20.100000000000001" customHeight="1" x14ac:dyDescent="0.25">
      <c r="A229" s="31" t="s">
        <v>20</v>
      </c>
      <c r="B229" s="31">
        <v>228</v>
      </c>
      <c r="C229" s="127">
        <v>40701884</v>
      </c>
      <c r="D229" s="101">
        <v>41333</v>
      </c>
      <c r="E229" s="94" t="s">
        <v>163</v>
      </c>
      <c r="F229" s="102">
        <v>12</v>
      </c>
      <c r="G229" s="103">
        <v>466.1</v>
      </c>
      <c r="H229" s="51" t="s">
        <v>140</v>
      </c>
      <c r="I229" s="49">
        <f t="shared" si="3"/>
        <v>38.841666666666669</v>
      </c>
      <c r="J229" s="49"/>
      <c r="K229" s="49"/>
    </row>
    <row r="230" spans="1:11" s="49" customFormat="1" ht="20.100000000000001" customHeight="1" x14ac:dyDescent="0.25">
      <c r="A230" s="31" t="s">
        <v>20</v>
      </c>
      <c r="B230" s="31">
        <v>229</v>
      </c>
      <c r="C230" s="127">
        <v>40701888</v>
      </c>
      <c r="D230" s="101">
        <v>41333</v>
      </c>
      <c r="E230" s="94" t="s">
        <v>163</v>
      </c>
      <c r="F230" s="102">
        <v>12</v>
      </c>
      <c r="G230" s="103">
        <v>466.1</v>
      </c>
      <c r="H230" s="51" t="s">
        <v>140</v>
      </c>
      <c r="I230" s="49">
        <f t="shared" si="3"/>
        <v>38.841666666666669</v>
      </c>
    </row>
    <row r="231" spans="1:11" ht="20.100000000000001" customHeight="1" x14ac:dyDescent="0.25">
      <c r="A231" s="31" t="s">
        <v>20</v>
      </c>
      <c r="B231" s="31">
        <v>230</v>
      </c>
      <c r="C231" s="127">
        <v>40701905</v>
      </c>
      <c r="D231" s="101">
        <v>41333</v>
      </c>
      <c r="E231" s="94" t="s">
        <v>163</v>
      </c>
      <c r="F231" s="102">
        <v>10</v>
      </c>
      <c r="G231" s="103">
        <v>466.1</v>
      </c>
      <c r="H231" s="51" t="s">
        <v>140</v>
      </c>
      <c r="I231" s="49">
        <f t="shared" si="3"/>
        <v>46.61</v>
      </c>
      <c r="J231" s="49"/>
      <c r="K231" s="49"/>
    </row>
    <row r="232" spans="1:11" ht="20.25" x14ac:dyDescent="0.25">
      <c r="G232" s="85"/>
    </row>
  </sheetData>
  <autoFilter ref="A3:K231"/>
  <conditionalFormatting sqref="C158:C176">
    <cfRule type="duplicateValues" dxfId="5" priority="10"/>
  </conditionalFormatting>
  <conditionalFormatting sqref="C110:C128">
    <cfRule type="duplicateValues" dxfId="4" priority="7"/>
  </conditionalFormatting>
  <conditionalFormatting sqref="C113:C143">
    <cfRule type="duplicateValues" dxfId="3" priority="6"/>
  </conditionalFormatting>
  <conditionalFormatting sqref="C110:C140">
    <cfRule type="duplicateValues" dxfId="2" priority="5"/>
  </conditionalFormatting>
  <conditionalFormatting sqref="C158:C230">
    <cfRule type="duplicateValues" dxfId="1" priority="16"/>
  </conditionalFormatting>
  <conditionalFormatting sqref="C161:C231">
    <cfRule type="duplicateValues" dxfId="0" priority="18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2013-03-19T11:20:51Z</cp:lastPrinted>
  <dcterms:created xsi:type="dcterms:W3CDTF">2010-04-23T14:29:34Z</dcterms:created>
  <dcterms:modified xsi:type="dcterms:W3CDTF">2013-03-29T09:56:55Z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